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7220" windowHeight="4512" activeTab="1"/>
  </bookViews>
  <sheets>
    <sheet name="SEB" sheetId="1" r:id="rId1"/>
    <sheet name="RTM" sheetId="2" r:id="rId2"/>
  </sheets>
  <definedNames/>
  <calcPr fullCalcOnLoad="1"/>
</workbook>
</file>

<file path=xl/sharedStrings.xml><?xml version="1.0" encoding="utf-8"?>
<sst xmlns="http://schemas.openxmlformats.org/spreadsheetml/2006/main" count="57" uniqueCount="8">
  <si>
    <t>n</t>
  </si>
  <si>
    <t>Pi(mono)</t>
  </si>
  <si>
    <t>Pi(duo)</t>
  </si>
  <si>
    <t>Δ(diff)</t>
  </si>
  <si>
    <t xml:space="preserve"> </t>
  </si>
  <si>
    <t>T</t>
  </si>
  <si>
    <t>Pi(mono)-T</t>
  </si>
  <si>
    <t>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</si>
</sst>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68" zoomScaleNormal="68" zoomScalePageLayoutView="0" workbookViewId="0" topLeftCell="A1">
      <selection activeCell="S47" sqref="S47"/>
    </sheetView>
  </sheetViews>
  <sheetFormatPr defaultColWidth="9.140625" defaultRowHeight="15"/>
  <cols>
    <col min="5" max="5" width="10.8515625" style="0" customWidth="1"/>
    <col min="7" max="7" width="17.57421875" style="0" customWidth="1"/>
    <col min="8" max="8" width="15.7109375" style="0" customWidth="1"/>
    <col min="15" max="15" width="11.28125" style="0" customWidth="1"/>
    <col min="16" max="16" width="11.8515625" style="0" customWidth="1"/>
    <col min="17" max="17" width="16.8515625" style="0" customWidth="1"/>
    <col min="18" max="18" width="20.7109375" style="0" customWidth="1"/>
    <col min="27" max="27" width="17.7109375" style="0" customWidth="1"/>
  </cols>
  <sheetData>
    <row r="1" spans="4:27" ht="15" thickBot="1">
      <c r="D1" s="2"/>
      <c r="E1" s="2"/>
      <c r="F1" s="1"/>
      <c r="G1" s="1"/>
      <c r="H1" s="1"/>
      <c r="I1" s="1"/>
      <c r="N1" s="2"/>
      <c r="O1" s="2"/>
      <c r="P1" s="1"/>
      <c r="Q1" s="1"/>
      <c r="R1" s="1"/>
      <c r="S1" s="1"/>
      <c r="T1" s="1"/>
      <c r="X1" s="2"/>
      <c r="Y1" s="2"/>
      <c r="Z1" s="1"/>
      <c r="AA1" s="1"/>
    </row>
    <row r="2" spans="2:16" ht="15" thickBot="1">
      <c r="B2" s="22" t="s">
        <v>7</v>
      </c>
      <c r="C2" s="23" t="s">
        <v>0</v>
      </c>
      <c r="D2" s="23" t="s">
        <v>1</v>
      </c>
      <c r="E2" s="23" t="s">
        <v>2</v>
      </c>
      <c r="F2" s="23" t="s">
        <v>5</v>
      </c>
      <c r="G2" s="23" t="s">
        <v>6</v>
      </c>
      <c r="H2" s="24" t="s">
        <v>3</v>
      </c>
      <c r="J2" s="22" t="s">
        <v>7</v>
      </c>
      <c r="K2" s="23" t="s">
        <v>0</v>
      </c>
      <c r="L2" s="23" t="s">
        <v>1</v>
      </c>
      <c r="M2" s="23" t="s">
        <v>2</v>
      </c>
      <c r="N2" s="23" t="s">
        <v>5</v>
      </c>
      <c r="O2" s="23" t="s">
        <v>6</v>
      </c>
      <c r="P2" s="24" t="s">
        <v>3</v>
      </c>
    </row>
    <row r="3" spans="2:16" ht="14.25">
      <c r="B3" s="5">
        <v>0</v>
      </c>
      <c r="C3" s="6">
        <v>0</v>
      </c>
      <c r="D3" s="6">
        <f>((1-B3)*(2-B3)^2)/(4*(2-B3-C3)^2)</f>
        <v>0.25</v>
      </c>
      <c r="E3" s="6">
        <f>((1-B3)*(2-B3)^2*(2-B3-C3)^2)/((3-B3-2*C3)^2*((4-2*C3)-3*B3+C3*B3)^2)</f>
        <v>0.1111111111111111</v>
      </c>
      <c r="F3" s="6">
        <v>0.1389</v>
      </c>
      <c r="G3" s="6">
        <f>D3-F3</f>
        <v>0.1111</v>
      </c>
      <c r="H3" s="20">
        <f>G3-E3</f>
        <v>-1.1111111111100636E-05</v>
      </c>
      <c r="J3" s="5">
        <v>0</v>
      </c>
      <c r="K3" s="6">
        <v>0.4</v>
      </c>
      <c r="L3" s="6">
        <f>((1-J3)*(2-J3)^2)/(4*(2-J3-K3)^2)</f>
        <v>0.39062499999999994</v>
      </c>
      <c r="M3" s="6">
        <f>((1-J3)*(2-J3)^2*(2-J3-K3)^2)/((3-J3-2*K3)^2*((4-2*K3)-3*J3+K3*J3)^2)</f>
        <v>0.20661157024793383</v>
      </c>
      <c r="N3" s="6">
        <v>0.1389</v>
      </c>
      <c r="O3" s="6">
        <f>L3-N3</f>
        <v>0.251725</v>
      </c>
      <c r="P3" s="7">
        <f>O3-M3</f>
        <v>0.04511342975206614</v>
      </c>
    </row>
    <row r="4" spans="2:16" ht="14.25">
      <c r="B4" s="5">
        <v>0.05</v>
      </c>
      <c r="C4" s="6">
        <v>0</v>
      </c>
      <c r="D4" s="6">
        <f aca="true" t="shared" si="0" ref="D4:D23">((1-B4)*(2-B4)^2)/(4*(2-B4-C4)^2)</f>
        <v>0.2375</v>
      </c>
      <c r="E4" s="6">
        <f aca="true" t="shared" si="1" ref="E4:E23">((1-B4)*(2-B4)^2*(2-B4-C4)^2)/((3-B4-2*C4)^2*((4-2*C4)-3*B4+C4*B4)^2)</f>
        <v>0.10648699207983929</v>
      </c>
      <c r="F4" s="6">
        <v>0.1389</v>
      </c>
      <c r="G4" s="6">
        <f aca="true" t="shared" si="2" ref="G4:G23">D4-F4</f>
        <v>0.0986</v>
      </c>
      <c r="H4" s="7">
        <f aca="true" t="shared" si="3" ref="H4:H23">G4-E4</f>
        <v>-0.007886992079839297</v>
      </c>
      <c r="J4" s="5">
        <v>0.05</v>
      </c>
      <c r="K4" s="6">
        <v>0.4</v>
      </c>
      <c r="L4" s="6">
        <f aca="true" t="shared" si="4" ref="L4:L23">((1-J4)*(2-J4)^2)/(4*(2-J4-K4)^2)</f>
        <v>0.3758975026014569</v>
      </c>
      <c r="M4" s="6">
        <f aca="true" t="shared" si="5" ref="M4:M23">((1-J4)*(2-J4)^2*(2-J4-K4)^2)/((3-J4-2*K4)^2*((4-2*K4)-3*J4+K4*J4)^2)</f>
        <v>0.19920606353717019</v>
      </c>
      <c r="N4" s="6">
        <v>0.1389</v>
      </c>
      <c r="O4" s="6">
        <f aca="true" t="shared" si="6" ref="O4:O23">L4-N4</f>
        <v>0.23699750260145688</v>
      </c>
      <c r="P4" s="7">
        <f aca="true" t="shared" si="7" ref="P4:P23">O4-M4</f>
        <v>0.0377914390642867</v>
      </c>
    </row>
    <row r="5" spans="2:16" ht="14.25">
      <c r="B5" s="5">
        <v>0.1</v>
      </c>
      <c r="C5" s="6">
        <v>0</v>
      </c>
      <c r="D5" s="6">
        <f t="shared" si="0"/>
        <v>0.225</v>
      </c>
      <c r="E5" s="6">
        <f t="shared" si="1"/>
        <v>0.10187261851304014</v>
      </c>
      <c r="F5" s="6">
        <v>0.1389</v>
      </c>
      <c r="G5" s="6">
        <f t="shared" si="2"/>
        <v>0.08610000000000001</v>
      </c>
      <c r="H5" s="7">
        <f t="shared" si="3"/>
        <v>-0.015772618513040126</v>
      </c>
      <c r="J5" s="5">
        <v>0.1</v>
      </c>
      <c r="K5" s="6">
        <v>0.4</v>
      </c>
      <c r="L5" s="6">
        <f t="shared" si="4"/>
        <v>0.361</v>
      </c>
      <c r="M5" s="6">
        <f t="shared" si="5"/>
        <v>0.19177808566158658</v>
      </c>
      <c r="N5" s="6">
        <v>0.1389</v>
      </c>
      <c r="O5" s="6">
        <f t="shared" si="6"/>
        <v>0.2221</v>
      </c>
      <c r="P5" s="7">
        <f t="shared" si="7"/>
        <v>0.030321914338413414</v>
      </c>
    </row>
    <row r="6" spans="2:16" ht="14.25">
      <c r="B6" s="5">
        <v>0.15</v>
      </c>
      <c r="C6" s="6">
        <v>0</v>
      </c>
      <c r="D6" s="6">
        <f t="shared" si="0"/>
        <v>0.21250000000000002</v>
      </c>
      <c r="E6" s="6">
        <f t="shared" si="1"/>
        <v>0.09726563203583495</v>
      </c>
      <c r="F6" s="6">
        <v>0.1389</v>
      </c>
      <c r="G6" s="6">
        <f t="shared" si="2"/>
        <v>0.07360000000000003</v>
      </c>
      <c r="H6" s="7">
        <f t="shared" si="3"/>
        <v>-0.023665632035834924</v>
      </c>
      <c r="J6" s="5">
        <v>0.15</v>
      </c>
      <c r="K6" s="6">
        <v>0.4</v>
      </c>
      <c r="L6" s="6">
        <f t="shared" si="4"/>
        <v>0.34591260404280616</v>
      </c>
      <c r="M6" s="6">
        <f t="shared" si="5"/>
        <v>0.18432236115991305</v>
      </c>
      <c r="N6" s="6">
        <v>0.1389</v>
      </c>
      <c r="O6" s="6">
        <f t="shared" si="6"/>
        <v>0.20701260404280616</v>
      </c>
      <c r="P6" s="7">
        <f t="shared" si="7"/>
        <v>0.02269024288289312</v>
      </c>
    </row>
    <row r="7" spans="2:16" ht="14.25">
      <c r="B7" s="5">
        <v>0.2</v>
      </c>
      <c r="C7" s="6">
        <v>0</v>
      </c>
      <c r="D7" s="6">
        <f t="shared" si="0"/>
        <v>0.20000000000000004</v>
      </c>
      <c r="E7" s="6">
        <f t="shared" si="1"/>
        <v>0.092662947531954</v>
      </c>
      <c r="F7" s="6">
        <v>0.1389</v>
      </c>
      <c r="G7" s="6">
        <f t="shared" si="2"/>
        <v>0.06110000000000004</v>
      </c>
      <c r="H7" s="7">
        <f t="shared" si="3"/>
        <v>-0.03156294753195396</v>
      </c>
      <c r="J7" s="5">
        <v>0.2</v>
      </c>
      <c r="K7" s="6">
        <v>0.4</v>
      </c>
      <c r="L7" s="6">
        <f t="shared" si="4"/>
        <v>0.3306122448979593</v>
      </c>
      <c r="M7" s="6">
        <f t="shared" si="5"/>
        <v>0.17683225662731122</v>
      </c>
      <c r="N7" s="6">
        <v>0.1389</v>
      </c>
      <c r="O7" s="6">
        <f t="shared" si="6"/>
        <v>0.19171224489795932</v>
      </c>
      <c r="P7" s="7">
        <f t="shared" si="7"/>
        <v>0.014879988270648098</v>
      </c>
    </row>
    <row r="8" spans="2:16" ht="14.25">
      <c r="B8" s="5">
        <v>0.25</v>
      </c>
      <c r="C8" s="6">
        <v>0</v>
      </c>
      <c r="D8" s="6">
        <f t="shared" si="0"/>
        <v>0.1875</v>
      </c>
      <c r="E8" s="6">
        <f t="shared" si="1"/>
        <v>0.08806054085774366</v>
      </c>
      <c r="F8" s="6">
        <v>0.1389</v>
      </c>
      <c r="G8" s="6">
        <f t="shared" si="2"/>
        <v>0.048600000000000004</v>
      </c>
      <c r="H8" s="7">
        <f t="shared" si="3"/>
        <v>-0.039460540857743656</v>
      </c>
      <c r="J8" s="5">
        <v>0.25</v>
      </c>
      <c r="K8" s="6">
        <v>0.4</v>
      </c>
      <c r="L8" s="6">
        <f t="shared" si="4"/>
        <v>0.3150720164609053</v>
      </c>
      <c r="M8" s="6">
        <f t="shared" si="5"/>
        <v>0.16929935914498065</v>
      </c>
      <c r="N8" s="6">
        <v>0.1389</v>
      </c>
      <c r="O8" s="6">
        <f t="shared" si="6"/>
        <v>0.17617201646090533</v>
      </c>
      <c r="P8" s="7">
        <f t="shared" si="7"/>
        <v>0.0068726573159246795</v>
      </c>
    </row>
    <row r="9" spans="2:16" ht="14.25">
      <c r="B9" s="5">
        <v>0.3</v>
      </c>
      <c r="C9" s="6">
        <v>0</v>
      </c>
      <c r="D9" s="6">
        <f t="shared" si="0"/>
        <v>0.175</v>
      </c>
      <c r="E9" s="6">
        <f t="shared" si="1"/>
        <v>0.08345316449914279</v>
      </c>
      <c r="F9" s="6">
        <v>0.1389</v>
      </c>
      <c r="G9" s="6">
        <f t="shared" si="2"/>
        <v>0.03609999999999999</v>
      </c>
      <c r="H9" s="7">
        <f t="shared" si="3"/>
        <v>-0.0473531644991428</v>
      </c>
      <c r="J9" s="5">
        <v>0.3</v>
      </c>
      <c r="K9" s="6">
        <v>0.4</v>
      </c>
      <c r="L9" s="6">
        <f t="shared" si="4"/>
        <v>0.29926035502958587</v>
      </c>
      <c r="M9" s="6">
        <f t="shared" si="5"/>
        <v>0.16171289557783775</v>
      </c>
      <c r="N9" s="6">
        <v>0.1389</v>
      </c>
      <c r="O9" s="6">
        <f t="shared" si="6"/>
        <v>0.16036035502958587</v>
      </c>
      <c r="P9" s="7">
        <f t="shared" si="7"/>
        <v>-0.0013525405482518738</v>
      </c>
    </row>
    <row r="10" spans="2:16" ht="14.25">
      <c r="B10" s="5">
        <v>0.35</v>
      </c>
      <c r="C10" s="6">
        <v>0</v>
      </c>
      <c r="D10" s="6">
        <f t="shared" si="0"/>
        <v>0.1625</v>
      </c>
      <c r="E10" s="6">
        <f t="shared" si="1"/>
        <v>0.07883396199825138</v>
      </c>
      <c r="F10" s="6">
        <v>0.1389</v>
      </c>
      <c r="G10" s="6">
        <f t="shared" si="2"/>
        <v>0.02360000000000001</v>
      </c>
      <c r="H10" s="7">
        <f t="shared" si="3"/>
        <v>-0.05523396199825137</v>
      </c>
      <c r="J10" s="5">
        <v>0.35</v>
      </c>
      <c r="K10" s="6">
        <v>0.4</v>
      </c>
      <c r="L10" s="6">
        <f t="shared" si="4"/>
        <v>0.28313999999999995</v>
      </c>
      <c r="M10" s="6">
        <f t="shared" si="5"/>
        <v>0.15405892021349696</v>
      </c>
      <c r="N10" s="6">
        <v>0.1389</v>
      </c>
      <c r="O10" s="6">
        <f t="shared" si="6"/>
        <v>0.14423999999999995</v>
      </c>
      <c r="P10" s="7">
        <f t="shared" si="7"/>
        <v>-0.009818920213497007</v>
      </c>
    </row>
    <row r="11" spans="2:16" ht="14.25">
      <c r="B11" s="5">
        <v>0.4</v>
      </c>
      <c r="C11" s="6">
        <v>0</v>
      </c>
      <c r="D11" s="6">
        <f t="shared" si="0"/>
        <v>0.15</v>
      </c>
      <c r="E11" s="6">
        <f t="shared" si="1"/>
        <v>0.0741939379302017</v>
      </c>
      <c r="F11" s="6">
        <v>0.1389</v>
      </c>
      <c r="G11" s="6">
        <f t="shared" si="2"/>
        <v>0.011099999999999999</v>
      </c>
      <c r="H11" s="7">
        <f t="shared" si="3"/>
        <v>-0.0630939379302017</v>
      </c>
      <c r="J11" s="5">
        <v>0.4</v>
      </c>
      <c r="K11" s="6">
        <v>0.4</v>
      </c>
      <c r="L11" s="6">
        <f t="shared" si="4"/>
        <v>0.26666666666666666</v>
      </c>
      <c r="M11" s="6">
        <f t="shared" si="5"/>
        <v>0.14631915866483772</v>
      </c>
      <c r="N11" s="6">
        <v>0.1389</v>
      </c>
      <c r="O11" s="6">
        <f t="shared" si="6"/>
        <v>0.12776666666666667</v>
      </c>
      <c r="P11" s="7">
        <f t="shared" si="7"/>
        <v>-0.01855249199817105</v>
      </c>
    </row>
    <row r="12" spans="2:16" ht="14.25">
      <c r="B12" s="5">
        <v>0.45</v>
      </c>
      <c r="C12" s="6">
        <v>0</v>
      </c>
      <c r="D12" s="6">
        <f t="shared" si="0"/>
        <v>0.1375</v>
      </c>
      <c r="E12" s="6">
        <f t="shared" si="1"/>
        <v>0.06952121818579242</v>
      </c>
      <c r="F12" s="6">
        <v>0.1389</v>
      </c>
      <c r="G12" s="6">
        <f t="shared" si="2"/>
        <v>-0.0013999999999999846</v>
      </c>
      <c r="H12" s="7">
        <f t="shared" si="3"/>
        <v>-0.0709212181857924</v>
      </c>
      <c r="J12" s="5">
        <v>0.45</v>
      </c>
      <c r="K12" s="6">
        <v>0.4</v>
      </c>
      <c r="L12" s="6">
        <f t="shared" si="4"/>
        <v>0.24978733459357286</v>
      </c>
      <c r="M12" s="6">
        <f t="shared" si="5"/>
        <v>0.13846933080300966</v>
      </c>
      <c r="N12" s="6">
        <v>0.1389</v>
      </c>
      <c r="O12" s="6">
        <f t="shared" si="6"/>
        <v>0.11088733459357286</v>
      </c>
      <c r="P12" s="7">
        <f t="shared" si="7"/>
        <v>-0.0275819962094368</v>
      </c>
    </row>
    <row r="13" spans="2:16" ht="14.25">
      <c r="B13" s="5">
        <v>0.5</v>
      </c>
      <c r="C13" s="6">
        <v>0</v>
      </c>
      <c r="D13" s="6">
        <f t="shared" si="0"/>
        <v>0.125</v>
      </c>
      <c r="E13" s="6">
        <f t="shared" si="1"/>
        <v>0.0648</v>
      </c>
      <c r="F13" s="6">
        <v>0.1389</v>
      </c>
      <c r="G13" s="6">
        <f t="shared" si="2"/>
        <v>-0.013899999999999996</v>
      </c>
      <c r="H13" s="7">
        <f t="shared" si="3"/>
        <v>-0.07869999999999999</v>
      </c>
      <c r="J13" s="5">
        <v>0.5</v>
      </c>
      <c r="K13" s="6">
        <v>0.4</v>
      </c>
      <c r="L13" s="6">
        <f t="shared" si="4"/>
        <v>0.2324380165289256</v>
      </c>
      <c r="M13" s="6">
        <f t="shared" si="5"/>
        <v>0.1304766651650069</v>
      </c>
      <c r="N13" s="6">
        <v>0.1389</v>
      </c>
      <c r="O13" s="6">
        <f t="shared" si="6"/>
        <v>0.0935380165289256</v>
      </c>
      <c r="P13" s="7">
        <f t="shared" si="7"/>
        <v>-0.03693864863608129</v>
      </c>
    </row>
    <row r="14" spans="2:16" ht="14.25">
      <c r="B14" s="5">
        <v>0.55</v>
      </c>
      <c r="C14" s="6">
        <v>0</v>
      </c>
      <c r="D14" s="6">
        <f t="shared" si="0"/>
        <v>0.11249999999999999</v>
      </c>
      <c r="E14" s="6">
        <f t="shared" si="1"/>
        <v>0.06000903313071795</v>
      </c>
      <c r="F14" s="6">
        <v>0.1389</v>
      </c>
      <c r="G14" s="6">
        <f t="shared" si="2"/>
        <v>-0.026400000000000007</v>
      </c>
      <c r="H14" s="7">
        <f t="shared" si="3"/>
        <v>-0.08640903313071796</v>
      </c>
      <c r="J14" s="5">
        <v>0.55</v>
      </c>
      <c r="K14" s="6">
        <v>0.4</v>
      </c>
      <c r="L14" s="6">
        <f t="shared" si="4"/>
        <v>0.21454081632653066</v>
      </c>
      <c r="M14" s="6">
        <f t="shared" si="5"/>
        <v>0.12229612465307527</v>
      </c>
      <c r="N14" s="6">
        <v>0.1389</v>
      </c>
      <c r="O14" s="6">
        <f t="shared" si="6"/>
        <v>0.07564081632653066</v>
      </c>
      <c r="P14" s="7">
        <f t="shared" si="7"/>
        <v>-0.0466553083265446</v>
      </c>
    </row>
    <row r="15" spans="2:16" ht="14.25">
      <c r="B15" s="5">
        <v>0.6</v>
      </c>
      <c r="C15" s="6">
        <v>0</v>
      </c>
      <c r="D15" s="6">
        <f t="shared" si="0"/>
        <v>0.1</v>
      </c>
      <c r="E15" s="6">
        <f t="shared" si="1"/>
        <v>0.055119375573921006</v>
      </c>
      <c r="F15" s="6">
        <v>0.1389</v>
      </c>
      <c r="G15" s="6">
        <f t="shared" si="2"/>
        <v>-0.03889999999999999</v>
      </c>
      <c r="H15" s="7">
        <f t="shared" si="3"/>
        <v>-0.094019375573921</v>
      </c>
      <c r="J15" s="5">
        <v>0.6</v>
      </c>
      <c r="K15" s="6">
        <v>0.4</v>
      </c>
      <c r="L15" s="6">
        <f t="shared" si="4"/>
        <v>0.19600000000000004</v>
      </c>
      <c r="M15" s="6">
        <f t="shared" si="5"/>
        <v>0.11386451516954185</v>
      </c>
      <c r="N15" s="6">
        <v>0.1389</v>
      </c>
      <c r="O15" s="6">
        <f t="shared" si="6"/>
        <v>0.05710000000000004</v>
      </c>
      <c r="P15" s="7">
        <f t="shared" si="7"/>
        <v>-0.05676451516954181</v>
      </c>
    </row>
    <row r="16" spans="2:16" ht="14.25">
      <c r="B16" s="5">
        <v>0.65</v>
      </c>
      <c r="C16" s="6">
        <v>0</v>
      </c>
      <c r="D16" s="6">
        <f t="shared" si="0"/>
        <v>0.0875</v>
      </c>
      <c r="E16" s="6">
        <f t="shared" si="1"/>
        <v>0.05009099651552556</v>
      </c>
      <c r="F16" s="6">
        <v>0.1389</v>
      </c>
      <c r="G16" s="6">
        <f t="shared" si="2"/>
        <v>-0.0514</v>
      </c>
      <c r="H16" s="7">
        <f t="shared" si="3"/>
        <v>-0.10149099651552557</v>
      </c>
      <c r="J16" s="5">
        <v>0.65</v>
      </c>
      <c r="K16" s="6">
        <v>0.4</v>
      </c>
      <c r="L16" s="6">
        <f t="shared" si="4"/>
        <v>0.17669667590027702</v>
      </c>
      <c r="M16" s="6">
        <f t="shared" si="5"/>
        <v>0.10509099428384602</v>
      </c>
      <c r="N16" s="6">
        <v>0.1389</v>
      </c>
      <c r="O16" s="6">
        <f t="shared" si="6"/>
        <v>0.03779667590027702</v>
      </c>
      <c r="P16" s="7">
        <f t="shared" si="7"/>
        <v>-0.067294318383569</v>
      </c>
    </row>
    <row r="17" spans="2:16" ht="14.25">
      <c r="B17" s="5">
        <v>0.7</v>
      </c>
      <c r="C17" s="6">
        <v>0</v>
      </c>
      <c r="D17" s="6">
        <f t="shared" si="0"/>
        <v>0.07500000000000001</v>
      </c>
      <c r="E17" s="6">
        <f t="shared" si="1"/>
        <v>0.04486749158240344</v>
      </c>
      <c r="F17" s="6">
        <v>0.1389</v>
      </c>
      <c r="G17" s="6">
        <f t="shared" si="2"/>
        <v>-0.06389999999999998</v>
      </c>
      <c r="H17" s="7">
        <f t="shared" si="3"/>
        <v>-0.10876749158240342</v>
      </c>
      <c r="J17" s="5">
        <v>0.7</v>
      </c>
      <c r="K17" s="6">
        <v>0.4</v>
      </c>
      <c r="L17" s="6">
        <f t="shared" si="4"/>
        <v>0.1564814814814815</v>
      </c>
      <c r="M17" s="6">
        <f t="shared" si="5"/>
        <v>0.09584120982986766</v>
      </c>
      <c r="N17" s="6">
        <v>0.1389</v>
      </c>
      <c r="O17" s="6">
        <f t="shared" si="6"/>
        <v>0.017581481481481503</v>
      </c>
      <c r="P17" s="7">
        <f t="shared" si="7"/>
        <v>-0.07825972834838615</v>
      </c>
    </row>
    <row r="18" spans="2:16" ht="14.25">
      <c r="B18" s="5">
        <v>0.75</v>
      </c>
      <c r="C18" s="6">
        <v>0</v>
      </c>
      <c r="D18" s="6">
        <f t="shared" si="0"/>
        <v>0.0625</v>
      </c>
      <c r="E18" s="6">
        <f t="shared" si="1"/>
        <v>0.039367598891408416</v>
      </c>
      <c r="F18" s="6">
        <v>0.1389</v>
      </c>
      <c r="G18" s="6">
        <f t="shared" si="2"/>
        <v>-0.0764</v>
      </c>
      <c r="H18" s="7">
        <f t="shared" si="3"/>
        <v>-0.11576759889140842</v>
      </c>
      <c r="J18" s="5">
        <v>0.75</v>
      </c>
      <c r="K18" s="6">
        <v>0.4</v>
      </c>
      <c r="L18" s="6">
        <f t="shared" si="4"/>
        <v>0.1351643598615917</v>
      </c>
      <c r="M18" s="6">
        <f t="shared" si="5"/>
        <v>0.0859096313912009</v>
      </c>
      <c r="N18" s="6">
        <v>0.1389</v>
      </c>
      <c r="O18" s="6">
        <f t="shared" si="6"/>
        <v>-0.003735640138408297</v>
      </c>
      <c r="P18" s="7">
        <f t="shared" si="7"/>
        <v>-0.0896452715296092</v>
      </c>
    </row>
    <row r="19" spans="1:21" ht="14.25">
      <c r="A19" s="3"/>
      <c r="B19" s="5">
        <v>0.8</v>
      </c>
      <c r="C19" s="6">
        <v>0</v>
      </c>
      <c r="D19" s="6">
        <f t="shared" si="0"/>
        <v>0.04999999999999999</v>
      </c>
      <c r="E19" s="6">
        <f t="shared" si="1"/>
        <v>0.03347107438016529</v>
      </c>
      <c r="F19" s="6">
        <v>0.1389</v>
      </c>
      <c r="G19" s="6">
        <f t="shared" si="2"/>
        <v>-0.0889</v>
      </c>
      <c r="H19" s="7">
        <f t="shared" si="3"/>
        <v>-0.1223710743801653</v>
      </c>
      <c r="J19" s="5">
        <v>0.8</v>
      </c>
      <c r="K19" s="6">
        <v>0.4</v>
      </c>
      <c r="L19" s="6">
        <f t="shared" si="4"/>
        <v>0.11249999999999999</v>
      </c>
      <c r="M19" s="6">
        <f t="shared" si="5"/>
        <v>0.07496876301541022</v>
      </c>
      <c r="N19" s="6">
        <v>0.1389</v>
      </c>
      <c r="O19" s="6">
        <f t="shared" si="6"/>
        <v>-0.026400000000000007</v>
      </c>
      <c r="P19" s="7">
        <f t="shared" si="7"/>
        <v>-0.10136876301541023</v>
      </c>
      <c r="U19" s="3"/>
    </row>
    <row r="20" spans="2:16" ht="14.25">
      <c r="B20" s="5">
        <v>0.85</v>
      </c>
      <c r="C20" s="6">
        <v>0</v>
      </c>
      <c r="D20" s="6">
        <f t="shared" si="0"/>
        <v>0.037500000000000006</v>
      </c>
      <c r="E20" s="6">
        <f t="shared" si="1"/>
        <v>0.026994152445419917</v>
      </c>
      <c r="F20" s="6">
        <v>0.1389</v>
      </c>
      <c r="G20" s="6">
        <f t="shared" si="2"/>
        <v>-0.10139999999999999</v>
      </c>
      <c r="H20" s="7">
        <f t="shared" si="3"/>
        <v>-0.1283941524454199</v>
      </c>
      <c r="J20" s="5">
        <v>0.85</v>
      </c>
      <c r="K20" s="6">
        <v>0.4</v>
      </c>
      <c r="L20" s="6">
        <f t="shared" si="4"/>
        <v>0.0881666666666667</v>
      </c>
      <c r="M20" s="6">
        <f t="shared" si="5"/>
        <v>0.06247000495036403</v>
      </c>
      <c r="N20" s="6">
        <v>0.1389</v>
      </c>
      <c r="O20" s="6">
        <f t="shared" si="6"/>
        <v>-0.0507333333333333</v>
      </c>
      <c r="P20" s="7">
        <f t="shared" si="7"/>
        <v>-0.11320333828369733</v>
      </c>
    </row>
    <row r="21" spans="2:16" ht="14.25">
      <c r="B21" s="5">
        <v>0.9</v>
      </c>
      <c r="C21" s="6">
        <v>0</v>
      </c>
      <c r="D21" s="6">
        <f t="shared" si="0"/>
        <v>0.024999999999999994</v>
      </c>
      <c r="E21" s="6">
        <f t="shared" si="1"/>
        <v>0.019644702062284487</v>
      </c>
      <c r="F21" s="6">
        <v>0.1389</v>
      </c>
      <c r="G21" s="6">
        <f t="shared" si="2"/>
        <v>-0.1139</v>
      </c>
      <c r="H21" s="7">
        <f t="shared" si="3"/>
        <v>-0.1335447020622845</v>
      </c>
      <c r="J21" s="5">
        <v>0.9</v>
      </c>
      <c r="K21" s="6">
        <v>0.4</v>
      </c>
      <c r="L21" s="6">
        <f t="shared" si="4"/>
        <v>0.061734693877551004</v>
      </c>
      <c r="M21" s="6">
        <f t="shared" si="5"/>
        <v>0.04743488404094968</v>
      </c>
      <c r="N21" s="6">
        <v>0.1389</v>
      </c>
      <c r="O21" s="6">
        <f t="shared" si="6"/>
        <v>-0.07716530612244898</v>
      </c>
      <c r="P21" s="7">
        <f t="shared" si="7"/>
        <v>-0.12460019016339866</v>
      </c>
    </row>
    <row r="22" spans="2:16" ht="14.25">
      <c r="B22" s="5">
        <v>0.95</v>
      </c>
      <c r="C22" s="6">
        <v>0</v>
      </c>
      <c r="D22" s="6">
        <f t="shared" si="0"/>
        <v>0.012500000000000011</v>
      </c>
      <c r="E22" s="6">
        <f t="shared" si="1"/>
        <v>0.010935126157015642</v>
      </c>
      <c r="F22" s="6">
        <v>0.1389</v>
      </c>
      <c r="G22" s="6">
        <f t="shared" si="2"/>
        <v>-0.12639999999999998</v>
      </c>
      <c r="H22" s="7">
        <f t="shared" si="3"/>
        <v>-0.13733512615701562</v>
      </c>
      <c r="J22" s="5">
        <v>0.95</v>
      </c>
      <c r="K22" s="6">
        <v>0.4</v>
      </c>
      <c r="L22" s="6">
        <f t="shared" si="4"/>
        <v>0.0326183431952663</v>
      </c>
      <c r="M22" s="6">
        <f t="shared" si="5"/>
        <v>0.027971101519984984</v>
      </c>
      <c r="N22" s="6">
        <v>0.1389</v>
      </c>
      <c r="O22" s="6">
        <f t="shared" si="6"/>
        <v>-0.1062816568047337</v>
      </c>
      <c r="P22" s="7">
        <f t="shared" si="7"/>
        <v>-0.13425275832471867</v>
      </c>
    </row>
    <row r="23" spans="2:16" ht="15" thickBot="1">
      <c r="B23" s="9">
        <v>0.99</v>
      </c>
      <c r="C23" s="10">
        <v>0</v>
      </c>
      <c r="D23" s="10">
        <f t="shared" si="0"/>
        <v>0.0025000000000000022</v>
      </c>
      <c r="E23" s="10">
        <f t="shared" si="1"/>
        <v>0.0024278336745481074</v>
      </c>
      <c r="F23" s="10">
        <v>0.1389</v>
      </c>
      <c r="G23" s="10">
        <f t="shared" si="2"/>
        <v>-0.1364</v>
      </c>
      <c r="H23" s="11">
        <f t="shared" si="3"/>
        <v>-0.1388278336745481</v>
      </c>
      <c r="J23" s="9">
        <v>0.99</v>
      </c>
      <c r="K23" s="10">
        <v>0.4</v>
      </c>
      <c r="L23" s="10">
        <f t="shared" si="4"/>
        <v>0.006853668368718093</v>
      </c>
      <c r="M23" s="10">
        <f t="shared" si="5"/>
        <v>0.006615809792047581</v>
      </c>
      <c r="N23" s="10">
        <v>0.1389</v>
      </c>
      <c r="O23" s="10">
        <f t="shared" si="6"/>
        <v>-0.1320463316312819</v>
      </c>
      <c r="P23" s="11">
        <f t="shared" si="7"/>
        <v>-0.1386621414233295</v>
      </c>
    </row>
    <row r="24" ht="15" thickBot="1"/>
    <row r="25" spans="2:16" ht="15" thickBot="1">
      <c r="B25" s="22" t="s">
        <v>7</v>
      </c>
      <c r="C25" s="23" t="s">
        <v>0</v>
      </c>
      <c r="D25" s="23" t="s">
        <v>1</v>
      </c>
      <c r="E25" s="23" t="s">
        <v>2</v>
      </c>
      <c r="F25" s="23" t="s">
        <v>5</v>
      </c>
      <c r="G25" s="23" t="s">
        <v>6</v>
      </c>
      <c r="H25" s="24" t="s">
        <v>3</v>
      </c>
      <c r="J25" s="22" t="s">
        <v>7</v>
      </c>
      <c r="K25" s="23" t="s">
        <v>0</v>
      </c>
      <c r="L25" s="23" t="s">
        <v>1</v>
      </c>
      <c r="M25" s="23" t="s">
        <v>2</v>
      </c>
      <c r="N25" s="23" t="s">
        <v>5</v>
      </c>
      <c r="O25" s="23" t="s">
        <v>6</v>
      </c>
      <c r="P25" s="24" t="s">
        <v>3</v>
      </c>
    </row>
    <row r="26" spans="2:16" ht="14.25">
      <c r="B26" s="5">
        <v>0</v>
      </c>
      <c r="C26" s="6">
        <v>0.6</v>
      </c>
      <c r="D26" s="6">
        <f>((1-B26)*(2-B26)^2)/(4*(2-B26-C26)^2)</f>
        <v>0.5102040816326532</v>
      </c>
      <c r="E26" s="6">
        <f>((1-B26)*(2-B26)^2*(2-B26-C26)^2)/((3-B26-2*C26)^2*((4-2*C26)-3*B26+C26*B26)^2)</f>
        <v>0.30864197530864196</v>
      </c>
      <c r="F26" s="6">
        <v>0.1389</v>
      </c>
      <c r="G26" s="6">
        <f>D26-F26</f>
        <v>0.37130408163265316</v>
      </c>
      <c r="H26" s="7">
        <f>G26-E26</f>
        <v>0.0626621063240112</v>
      </c>
      <c r="J26" s="5">
        <v>0</v>
      </c>
      <c r="K26" s="6">
        <v>0.9</v>
      </c>
      <c r="L26" s="6">
        <f>((1-J26)*(2-J26)^2)/(4*(2-J26-K26)^2)</f>
        <v>0.8264462809917354</v>
      </c>
      <c r="M26" s="6">
        <f>((1-J26)*(2-J26)^2*(2-J26-K26)^2)/((3-J26-2*K26)^2*((4-2*K26)-3*J26+K26*J26)^2)</f>
        <v>0.6944444444444445</v>
      </c>
      <c r="N26" s="6">
        <v>0.1389</v>
      </c>
      <c r="O26" s="6">
        <f>L26-N26</f>
        <v>0.6875462809917354</v>
      </c>
      <c r="P26" s="7">
        <f>O26-M26</f>
        <v>-0.006898163452709105</v>
      </c>
    </row>
    <row r="27" spans="2:16" ht="14.25">
      <c r="B27" s="5">
        <v>0.05</v>
      </c>
      <c r="C27" s="6">
        <v>0.6</v>
      </c>
      <c r="D27" s="6">
        <f aca="true" t="shared" si="8" ref="D27:D46">((1-B27)*(2-B27)^2)/(4*(2-B27-C27)^2)</f>
        <v>0.49552469135802457</v>
      </c>
      <c r="E27" s="6">
        <f aca="true" t="shared" si="9" ref="E27:E46">((1-B27)*(2-B27)^2*(2-B27-C27)^2)/((3-B27-2*C27)^2*((4-2*C27)-3*B27+C27*B27)^2)</f>
        <v>0.299305487677361</v>
      </c>
      <c r="F27" s="6">
        <v>0.1389</v>
      </c>
      <c r="G27" s="6">
        <f aca="true" t="shared" si="10" ref="G27:G46">D27-F27</f>
        <v>0.35662469135802455</v>
      </c>
      <c r="H27" s="7">
        <f aca="true" t="shared" si="11" ref="H27:H46">G27-E27</f>
        <v>0.057319203680663566</v>
      </c>
      <c r="J27" s="5">
        <v>0.05</v>
      </c>
      <c r="K27" s="6">
        <v>0.9</v>
      </c>
      <c r="L27" s="6">
        <f aca="true" t="shared" si="12" ref="L27:L46">((1-J27)*(2-J27)^2)/(4*(2-J27-K27)^2)</f>
        <v>0.8191326530612247</v>
      </c>
      <c r="M27" s="6">
        <f aca="true" t="shared" si="13" ref="M27:M46">((1-J27)*(2-J27)^2*(2-J27-K27)^2)/((3-J27-2*K27)^2*((4-2*K27)-3*J27+K27*J27)^2)</f>
        <v>0.6861320257612401</v>
      </c>
      <c r="N27" s="6">
        <v>0.1389</v>
      </c>
      <c r="O27" s="6">
        <f aca="true" t="shared" si="14" ref="O27:O46">L27-N27</f>
        <v>0.6802326530612247</v>
      </c>
      <c r="P27" s="7">
        <f aca="true" t="shared" si="15" ref="P27:P46">O27-M27</f>
        <v>-0.005899372700015393</v>
      </c>
    </row>
    <row r="28" spans="2:16" ht="14.25">
      <c r="B28" s="5">
        <v>0.1</v>
      </c>
      <c r="C28" s="6">
        <v>0.6</v>
      </c>
      <c r="D28" s="6">
        <f t="shared" si="8"/>
        <v>0.4806213017751481</v>
      </c>
      <c r="E28" s="6">
        <f t="shared" si="9"/>
        <v>0.2899069604576665</v>
      </c>
      <c r="F28" s="6">
        <v>0.1389</v>
      </c>
      <c r="G28" s="6">
        <f t="shared" si="10"/>
        <v>0.34172130177514815</v>
      </c>
      <c r="H28" s="7">
        <f t="shared" si="11"/>
        <v>0.05181434131748164</v>
      </c>
      <c r="J28" s="5">
        <v>0.1</v>
      </c>
      <c r="K28" s="6">
        <v>0.9</v>
      </c>
      <c r="L28" s="6">
        <f t="shared" si="12"/>
        <v>0.8122500000000002</v>
      </c>
      <c r="M28" s="6">
        <f t="shared" si="13"/>
        <v>0.6780444854781819</v>
      </c>
      <c r="N28" s="6">
        <v>0.1389</v>
      </c>
      <c r="O28" s="6">
        <f t="shared" si="14"/>
        <v>0.6733500000000002</v>
      </c>
      <c r="P28" s="7">
        <f t="shared" si="15"/>
        <v>-0.004694485478181631</v>
      </c>
    </row>
    <row r="29" spans="2:16" ht="14.25">
      <c r="B29" s="5">
        <v>0.15</v>
      </c>
      <c r="C29" s="6">
        <v>0.6</v>
      </c>
      <c r="D29" s="6">
        <f t="shared" si="8"/>
        <v>0.46546000000000004</v>
      </c>
      <c r="E29" s="6">
        <f t="shared" si="9"/>
        <v>0.28043671256677605</v>
      </c>
      <c r="F29" s="6">
        <v>0.1389</v>
      </c>
      <c r="G29" s="6">
        <f t="shared" si="10"/>
        <v>0.3265600000000001</v>
      </c>
      <c r="H29" s="7">
        <f t="shared" si="11"/>
        <v>0.046123287433224025</v>
      </c>
      <c r="J29" s="5">
        <v>0.15</v>
      </c>
      <c r="K29" s="6">
        <v>0.9</v>
      </c>
      <c r="L29" s="6">
        <f t="shared" si="12"/>
        <v>0.8058518005540166</v>
      </c>
      <c r="M29" s="6">
        <f t="shared" si="13"/>
        <v>0.6702059604151567</v>
      </c>
      <c r="N29" s="6">
        <v>0.1389</v>
      </c>
      <c r="O29" s="6">
        <f t="shared" si="14"/>
        <v>0.6669518005540166</v>
      </c>
      <c r="P29" s="7">
        <f t="shared" si="15"/>
        <v>-0.0032541598611400824</v>
      </c>
    </row>
    <row r="30" spans="2:16" ht="14.25">
      <c r="B30" s="5">
        <v>0.2</v>
      </c>
      <c r="C30" s="6">
        <v>0.6</v>
      </c>
      <c r="D30" s="6">
        <f t="shared" si="8"/>
        <v>0.44999999999999996</v>
      </c>
      <c r="E30" s="6">
        <f t="shared" si="9"/>
        <v>0.27088287752675405</v>
      </c>
      <c r="F30" s="6">
        <v>0.1389</v>
      </c>
      <c r="G30" s="6">
        <f t="shared" si="10"/>
        <v>0.31109999999999993</v>
      </c>
      <c r="H30" s="7">
        <f t="shared" si="11"/>
        <v>0.04021712247324588</v>
      </c>
      <c r="J30" s="5">
        <v>0.2</v>
      </c>
      <c r="K30" s="6">
        <v>0.9</v>
      </c>
      <c r="L30" s="6">
        <f t="shared" si="12"/>
        <v>0.8000000000000002</v>
      </c>
      <c r="M30" s="6">
        <f t="shared" si="13"/>
        <v>0.6626436056053533</v>
      </c>
      <c r="N30" s="6">
        <v>0.1389</v>
      </c>
      <c r="O30" s="6">
        <f t="shared" si="14"/>
        <v>0.6611000000000001</v>
      </c>
      <c r="P30" s="7">
        <f t="shared" si="15"/>
        <v>-0.00154360560535316</v>
      </c>
    </row>
    <row r="31" spans="2:16" ht="14.25">
      <c r="B31" s="5">
        <v>0.25</v>
      </c>
      <c r="C31" s="6">
        <v>0.6</v>
      </c>
      <c r="D31" s="6">
        <f t="shared" si="8"/>
        <v>0.43419187145557664</v>
      </c>
      <c r="E31" s="6">
        <f t="shared" si="9"/>
        <v>0.26123074169468785</v>
      </c>
      <c r="F31" s="6">
        <v>0.1389</v>
      </c>
      <c r="G31" s="6">
        <f t="shared" si="10"/>
        <v>0.29529187145557667</v>
      </c>
      <c r="H31" s="7">
        <f t="shared" si="11"/>
        <v>0.03406112976088882</v>
      </c>
      <c r="J31" s="5">
        <v>0.25</v>
      </c>
      <c r="K31" s="6">
        <v>0.9</v>
      </c>
      <c r="L31" s="6">
        <f t="shared" si="12"/>
        <v>0.7947664359861593</v>
      </c>
      <c r="M31" s="6">
        <f t="shared" si="13"/>
        <v>0.6553878394030588</v>
      </c>
      <c r="N31" s="6">
        <v>0.1389</v>
      </c>
      <c r="O31" s="6">
        <f t="shared" si="14"/>
        <v>0.6558664359861592</v>
      </c>
      <c r="P31" s="7">
        <f t="shared" si="15"/>
        <v>0.0004785965831004546</v>
      </c>
    </row>
    <row r="32" spans="2:16" ht="14.25">
      <c r="B32" s="5">
        <v>0.3</v>
      </c>
      <c r="C32" s="6">
        <v>0.6</v>
      </c>
      <c r="D32" s="6">
        <f t="shared" si="8"/>
        <v>0.4179752066115701</v>
      </c>
      <c r="E32" s="6">
        <f t="shared" si="9"/>
        <v>0.25146182610124906</v>
      </c>
      <c r="F32" s="6">
        <v>0.1389</v>
      </c>
      <c r="G32" s="6">
        <f t="shared" si="10"/>
        <v>0.27907520661157015</v>
      </c>
      <c r="H32" s="7">
        <f t="shared" si="11"/>
        <v>0.027613380510321084</v>
      </c>
      <c r="J32" s="5">
        <v>0.3</v>
      </c>
      <c r="K32" s="6">
        <v>0.9</v>
      </c>
      <c r="L32" s="6">
        <f t="shared" si="12"/>
        <v>0.790234375</v>
      </c>
      <c r="M32" s="6">
        <f t="shared" si="13"/>
        <v>0.6484724544956867</v>
      </c>
      <c r="N32" s="6">
        <v>0.1389</v>
      </c>
      <c r="O32" s="6">
        <f t="shared" si="14"/>
        <v>0.651334375</v>
      </c>
      <c r="P32" s="7">
        <f t="shared" si="15"/>
        <v>0.002861920504313331</v>
      </c>
    </row>
    <row r="33" spans="2:16" ht="14.25">
      <c r="B33" s="5">
        <v>0.35</v>
      </c>
      <c r="C33" s="6">
        <v>0.6</v>
      </c>
      <c r="D33" s="6">
        <f t="shared" si="8"/>
        <v>0.40127551020408175</v>
      </c>
      <c r="E33" s="6">
        <f t="shared" si="9"/>
        <v>0.2415525886335508</v>
      </c>
      <c r="F33" s="6">
        <v>0.1389</v>
      </c>
      <c r="G33" s="6">
        <f t="shared" si="10"/>
        <v>0.2623755102040818</v>
      </c>
      <c r="H33" s="7">
        <f t="shared" si="11"/>
        <v>0.020822921570530978</v>
      </c>
      <c r="J33" s="5">
        <v>0.35</v>
      </c>
      <c r="K33" s="6">
        <v>0.9</v>
      </c>
      <c r="L33" s="6">
        <f t="shared" si="12"/>
        <v>0.7865000000000002</v>
      </c>
      <c r="M33" s="6">
        <f t="shared" si="13"/>
        <v>0.6419344321511482</v>
      </c>
      <c r="N33" s="6">
        <v>0.1389</v>
      </c>
      <c r="O33" s="6">
        <f t="shared" si="14"/>
        <v>0.6476000000000002</v>
      </c>
      <c r="P33" s="7">
        <f t="shared" si="15"/>
        <v>0.005665567848851971</v>
      </c>
    </row>
    <row r="34" spans="2:16" ht="14.25">
      <c r="B34" s="5">
        <v>0.4</v>
      </c>
      <c r="C34" s="6">
        <v>0.6</v>
      </c>
      <c r="D34" s="6">
        <f t="shared" si="8"/>
        <v>0.38400000000000006</v>
      </c>
      <c r="E34" s="6">
        <f t="shared" si="9"/>
        <v>0.23147255121330204</v>
      </c>
      <c r="F34" s="6">
        <v>0.1389</v>
      </c>
      <c r="G34" s="6">
        <f t="shared" si="10"/>
        <v>0.24510000000000007</v>
      </c>
      <c r="H34" s="7">
        <f t="shared" si="11"/>
        <v>0.013627448786698027</v>
      </c>
      <c r="J34" s="5">
        <v>0.4</v>
      </c>
      <c r="K34" s="6">
        <v>0.9</v>
      </c>
      <c r="L34" s="6">
        <f t="shared" si="12"/>
        <v>0.7836734693877551</v>
      </c>
      <c r="M34" s="6">
        <f t="shared" si="13"/>
        <v>0.6358131487889274</v>
      </c>
      <c r="N34" s="6">
        <v>0.1389</v>
      </c>
      <c r="O34" s="6">
        <f t="shared" si="14"/>
        <v>0.644773469387755</v>
      </c>
      <c r="P34" s="7">
        <f t="shared" si="15"/>
        <v>0.008960320598827676</v>
      </c>
    </row>
    <row r="35" spans="2:16" ht="14.25">
      <c r="B35" s="5">
        <v>0.45</v>
      </c>
      <c r="C35" s="6">
        <v>0.6</v>
      </c>
      <c r="D35" s="6">
        <f t="shared" si="8"/>
        <v>0.36603185595567866</v>
      </c>
      <c r="E35" s="6">
        <f t="shared" si="9"/>
        <v>0.2211815339140797</v>
      </c>
      <c r="F35" s="6">
        <v>0.1389</v>
      </c>
      <c r="G35" s="6">
        <f t="shared" si="10"/>
        <v>0.22713185595567867</v>
      </c>
      <c r="H35" s="7">
        <f t="shared" si="11"/>
        <v>0.005950322041598982</v>
      </c>
      <c r="J35" s="5">
        <v>0.45</v>
      </c>
      <c r="K35" s="6">
        <v>0.9</v>
      </c>
      <c r="L35" s="6">
        <f t="shared" si="12"/>
        <v>0.7818786982248521</v>
      </c>
      <c r="M35" s="6">
        <f t="shared" si="13"/>
        <v>0.6301483750698847</v>
      </c>
      <c r="N35" s="6">
        <v>0.1389</v>
      </c>
      <c r="O35" s="6">
        <f t="shared" si="14"/>
        <v>0.6429786982248521</v>
      </c>
      <c r="P35" s="7">
        <f t="shared" si="15"/>
        <v>0.012830323154967349</v>
      </c>
    </row>
    <row r="36" spans="2:16" ht="14.25">
      <c r="B36" s="5">
        <v>0.5</v>
      </c>
      <c r="C36" s="6">
        <v>0.6</v>
      </c>
      <c r="D36" s="6">
        <f t="shared" si="8"/>
        <v>0.3472222222222222</v>
      </c>
      <c r="E36" s="6">
        <f t="shared" si="9"/>
        <v>0.21062546227810655</v>
      </c>
      <c r="F36" s="6">
        <v>0.1389</v>
      </c>
      <c r="G36" s="6">
        <f t="shared" si="10"/>
        <v>0.20832222222222221</v>
      </c>
      <c r="H36" s="7">
        <f t="shared" si="11"/>
        <v>-0.002303240055884337</v>
      </c>
      <c r="J36" s="5">
        <v>0.5</v>
      </c>
      <c r="K36" s="6">
        <v>0.9</v>
      </c>
      <c r="L36" s="6">
        <f t="shared" si="12"/>
        <v>0.78125</v>
      </c>
      <c r="M36" s="6">
        <f t="shared" si="13"/>
        <v>0.6249758882759152</v>
      </c>
      <c r="N36" s="6">
        <v>0.1389</v>
      </c>
      <c r="O36" s="6">
        <f t="shared" si="14"/>
        <v>0.64235</v>
      </c>
      <c r="P36" s="7">
        <f t="shared" si="15"/>
        <v>0.017374111724084762</v>
      </c>
    </row>
    <row r="37" spans="2:16" ht="14.25">
      <c r="B37" s="5">
        <v>0.55</v>
      </c>
      <c r="C37" s="6">
        <v>0.6</v>
      </c>
      <c r="D37" s="6">
        <f t="shared" si="8"/>
        <v>0.327378892733564</v>
      </c>
      <c r="E37" s="6">
        <f t="shared" si="9"/>
        <v>0.1997298210372534</v>
      </c>
      <c r="F37" s="6">
        <v>0.1389</v>
      </c>
      <c r="G37" s="6">
        <f t="shared" si="10"/>
        <v>0.18847889273356402</v>
      </c>
      <c r="H37" s="7">
        <f t="shared" si="11"/>
        <v>-0.011250928303689373</v>
      </c>
      <c r="J37" s="5">
        <v>0.55</v>
      </c>
      <c r="K37" s="6">
        <v>0.9</v>
      </c>
      <c r="L37" s="6">
        <f t="shared" si="12"/>
        <v>0.7819214876033058</v>
      </c>
      <c r="M37" s="6">
        <f t="shared" si="13"/>
        <v>0.620318313691422</v>
      </c>
      <c r="N37" s="6">
        <v>0.1389</v>
      </c>
      <c r="O37" s="6">
        <f t="shared" si="14"/>
        <v>0.6430214876033058</v>
      </c>
      <c r="P37" s="7">
        <f t="shared" si="15"/>
        <v>0.02270317391188381</v>
      </c>
    </row>
    <row r="38" spans="2:16" ht="14.25">
      <c r="B38" s="5">
        <v>0.6</v>
      </c>
      <c r="C38" s="6">
        <v>0.6</v>
      </c>
      <c r="D38" s="6">
        <f t="shared" si="8"/>
        <v>0.30625</v>
      </c>
      <c r="E38" s="6">
        <f t="shared" si="9"/>
        <v>0.18838908112264513</v>
      </c>
      <c r="F38" s="6">
        <v>0.1389</v>
      </c>
      <c r="G38" s="6">
        <f t="shared" si="10"/>
        <v>0.16735000000000003</v>
      </c>
      <c r="H38" s="7">
        <f t="shared" si="11"/>
        <v>-0.021039081122645104</v>
      </c>
      <c r="J38" s="5">
        <v>0.6</v>
      </c>
      <c r="K38" s="6">
        <v>0.9</v>
      </c>
      <c r="L38" s="6">
        <f t="shared" si="12"/>
        <v>0.7840000000000003</v>
      </c>
      <c r="M38" s="6">
        <f t="shared" si="13"/>
        <v>0.6161661888234993</v>
      </c>
      <c r="N38" s="6">
        <v>0.1389</v>
      </c>
      <c r="O38" s="6">
        <f t="shared" si="14"/>
        <v>0.6451000000000002</v>
      </c>
      <c r="P38" s="7">
        <f t="shared" si="15"/>
        <v>0.028933811176500956</v>
      </c>
    </row>
    <row r="39" spans="2:16" ht="14.25">
      <c r="B39" s="5">
        <v>0.65</v>
      </c>
      <c r="C39" s="6">
        <v>0.6</v>
      </c>
      <c r="D39" s="6">
        <f t="shared" si="8"/>
        <v>0.2834999999999999</v>
      </c>
      <c r="E39" s="6">
        <f t="shared" si="9"/>
        <v>0.1764489413693598</v>
      </c>
      <c r="F39" s="6">
        <v>0.1389</v>
      </c>
      <c r="G39" s="6">
        <f t="shared" si="10"/>
        <v>0.14459999999999992</v>
      </c>
      <c r="H39" s="7">
        <f t="shared" si="11"/>
        <v>-0.03184894136935987</v>
      </c>
      <c r="J39" s="5">
        <v>0.65</v>
      </c>
      <c r="K39" s="6">
        <v>0.9</v>
      </c>
      <c r="L39" s="6">
        <f t="shared" si="12"/>
        <v>0.7874999999999999</v>
      </c>
      <c r="M39" s="6">
        <f t="shared" si="13"/>
        <v>0.6124382106277869</v>
      </c>
      <c r="N39" s="6">
        <v>0.1389</v>
      </c>
      <c r="O39" s="6">
        <f t="shared" si="14"/>
        <v>0.6485999999999998</v>
      </c>
      <c r="P39" s="7">
        <f t="shared" si="15"/>
        <v>0.03616178937221293</v>
      </c>
    </row>
    <row r="40" spans="2:16" ht="14.25">
      <c r="B40" s="5">
        <v>0.7</v>
      </c>
      <c r="C40" s="6">
        <v>0.6</v>
      </c>
      <c r="D40" s="6">
        <f t="shared" si="8"/>
        <v>0.2586734693877551</v>
      </c>
      <c r="E40" s="6">
        <f t="shared" si="9"/>
        <v>0.16367510330578522</v>
      </c>
      <c r="F40" s="6">
        <v>0.1389</v>
      </c>
      <c r="G40" s="6">
        <f t="shared" si="10"/>
        <v>0.1197734693877551</v>
      </c>
      <c r="H40" s="7">
        <f t="shared" si="11"/>
        <v>-0.04390163391803012</v>
      </c>
      <c r="J40" s="5">
        <v>0.7</v>
      </c>
      <c r="K40" s="6">
        <v>0.9</v>
      </c>
      <c r="L40" s="6">
        <f t="shared" si="12"/>
        <v>0.7921875</v>
      </c>
      <c r="M40" s="6">
        <f t="shared" si="13"/>
        <v>0.6088947269656595</v>
      </c>
      <c r="N40" s="6">
        <v>0.1389</v>
      </c>
      <c r="O40" s="6">
        <f t="shared" si="14"/>
        <v>0.6532875</v>
      </c>
      <c r="P40" s="7">
        <f t="shared" si="15"/>
        <v>0.04439277303434053</v>
      </c>
    </row>
    <row r="41" spans="2:16" ht="14.25">
      <c r="B41" s="5">
        <v>0.75</v>
      </c>
      <c r="C41" s="6">
        <v>0.6</v>
      </c>
      <c r="D41" s="6">
        <f t="shared" si="8"/>
        <v>0.23113905325443784</v>
      </c>
      <c r="E41" s="6">
        <f t="shared" si="9"/>
        <v>0.14969529478458057</v>
      </c>
      <c r="F41" s="6">
        <v>0.1389</v>
      </c>
      <c r="G41" s="6">
        <f t="shared" si="10"/>
        <v>0.09223905325443785</v>
      </c>
      <c r="H41" s="7">
        <f t="shared" si="11"/>
        <v>-0.057456241530142727</v>
      </c>
      <c r="J41" s="5">
        <v>0.75</v>
      </c>
      <c r="K41" s="6">
        <v>0.9</v>
      </c>
      <c r="L41" s="6">
        <f t="shared" si="12"/>
        <v>0.7971938775510206</v>
      </c>
      <c r="M41" s="6">
        <f t="shared" si="13"/>
        <v>0.6049382716049378</v>
      </c>
      <c r="N41" s="6">
        <v>0.1389</v>
      </c>
      <c r="O41" s="6">
        <f t="shared" si="14"/>
        <v>0.6582938775510205</v>
      </c>
      <c r="P41" s="7">
        <f t="shared" si="15"/>
        <v>0.053355605946082685</v>
      </c>
    </row>
    <row r="42" spans="2:16" ht="14.25">
      <c r="B42" s="5">
        <v>0.8</v>
      </c>
      <c r="C42" s="6">
        <v>0.6</v>
      </c>
      <c r="D42" s="6">
        <f t="shared" si="8"/>
        <v>0.19999999999999996</v>
      </c>
      <c r="E42" s="6">
        <f t="shared" si="9"/>
        <v>0.13388429752066122</v>
      </c>
      <c r="F42" s="6">
        <v>0.1389</v>
      </c>
      <c r="G42" s="6">
        <f t="shared" si="10"/>
        <v>0.06109999999999996</v>
      </c>
      <c r="H42" s="7">
        <f t="shared" si="11"/>
        <v>-0.07278429752066126</v>
      </c>
      <c r="J42" s="5">
        <v>0.8</v>
      </c>
      <c r="K42" s="6">
        <v>0.9</v>
      </c>
      <c r="L42" s="6">
        <f t="shared" si="12"/>
        <v>0.8000000000000002</v>
      </c>
      <c r="M42" s="6">
        <f t="shared" si="13"/>
        <v>0.5991124260355023</v>
      </c>
      <c r="N42" s="6">
        <v>0.1389</v>
      </c>
      <c r="O42" s="6">
        <f t="shared" si="14"/>
        <v>0.6611000000000001</v>
      </c>
      <c r="P42" s="7">
        <f t="shared" si="15"/>
        <v>0.06198757396449783</v>
      </c>
    </row>
    <row r="43" spans="2:16" ht="14.25">
      <c r="B43" s="5">
        <v>0.85</v>
      </c>
      <c r="C43" s="6">
        <v>0.6</v>
      </c>
      <c r="D43" s="6">
        <f t="shared" si="8"/>
        <v>0.16394628099173558</v>
      </c>
      <c r="E43" s="6">
        <f t="shared" si="9"/>
        <v>0.11511659191534747</v>
      </c>
      <c r="F43" s="6">
        <v>0.1389</v>
      </c>
      <c r="G43" s="6">
        <f t="shared" si="10"/>
        <v>0.025046280991735587</v>
      </c>
      <c r="H43" s="7">
        <f t="shared" si="11"/>
        <v>-0.09007031092361188</v>
      </c>
      <c r="J43" s="5">
        <v>0.85</v>
      </c>
      <c r="K43" s="6">
        <v>0.9</v>
      </c>
      <c r="L43" s="6">
        <f t="shared" si="12"/>
        <v>0.7935000000000006</v>
      </c>
      <c r="M43" s="6">
        <f t="shared" si="13"/>
        <v>0.5876715615844238</v>
      </c>
      <c r="N43" s="6">
        <v>0.1389</v>
      </c>
      <c r="O43" s="6">
        <f t="shared" si="14"/>
        <v>0.6546000000000006</v>
      </c>
      <c r="P43" s="7">
        <f t="shared" si="15"/>
        <v>0.06692843841557683</v>
      </c>
    </row>
    <row r="44" spans="2:16" ht="14.25">
      <c r="B44" s="5">
        <v>0.9</v>
      </c>
      <c r="C44" s="6">
        <v>0.6</v>
      </c>
      <c r="D44" s="6">
        <f t="shared" si="8"/>
        <v>0.12099999999999994</v>
      </c>
      <c r="E44" s="6">
        <f t="shared" si="9"/>
        <v>0.09117597415123467</v>
      </c>
      <c r="F44" s="6">
        <v>0.1389</v>
      </c>
      <c r="G44" s="6">
        <f t="shared" si="10"/>
        <v>-0.017900000000000055</v>
      </c>
      <c r="H44" s="7">
        <f t="shared" si="11"/>
        <v>-0.10907597415123473</v>
      </c>
      <c r="J44" s="5">
        <v>0.9</v>
      </c>
      <c r="K44" s="6">
        <v>0.9</v>
      </c>
      <c r="L44" s="6">
        <f t="shared" si="12"/>
        <v>0.7562499999999994</v>
      </c>
      <c r="M44" s="6">
        <f t="shared" si="13"/>
        <v>0.5596022661579373</v>
      </c>
      <c r="N44" s="6">
        <v>0.1389</v>
      </c>
      <c r="O44" s="6">
        <f t="shared" si="14"/>
        <v>0.6173499999999994</v>
      </c>
      <c r="P44" s="7">
        <f t="shared" si="15"/>
        <v>0.05774773384206211</v>
      </c>
    </row>
    <row r="45" spans="2:16" ht="14.25">
      <c r="B45" s="5">
        <v>0.95</v>
      </c>
      <c r="C45" s="6">
        <v>0.6</v>
      </c>
      <c r="D45" s="6">
        <f t="shared" si="8"/>
        <v>0.06805555555555559</v>
      </c>
      <c r="E45" s="6">
        <f t="shared" si="9"/>
        <v>0.057138533711431023</v>
      </c>
      <c r="F45" s="6">
        <v>0.1389</v>
      </c>
      <c r="G45" s="6">
        <f t="shared" si="10"/>
        <v>-0.0708444444444444</v>
      </c>
      <c r="H45" s="7">
        <f t="shared" si="11"/>
        <v>-0.12798297815587542</v>
      </c>
      <c r="J45" s="5">
        <v>0.95</v>
      </c>
      <c r="K45" s="6">
        <v>0.9</v>
      </c>
      <c r="L45" s="6">
        <f t="shared" si="12"/>
        <v>0.6125000000000004</v>
      </c>
      <c r="M45" s="6">
        <f t="shared" si="13"/>
        <v>0.47221891731112337</v>
      </c>
      <c r="N45" s="6">
        <v>0.1389</v>
      </c>
      <c r="O45" s="6">
        <f t="shared" si="14"/>
        <v>0.47360000000000035</v>
      </c>
      <c r="P45" s="7">
        <f t="shared" si="15"/>
        <v>0.001381082688876989</v>
      </c>
    </row>
    <row r="46" spans="2:16" ht="15" thickBot="1">
      <c r="B46" s="9">
        <v>0.99</v>
      </c>
      <c r="C46" s="10">
        <v>0.6</v>
      </c>
      <c r="D46" s="10">
        <f t="shared" si="8"/>
        <v>0.015171029149315894</v>
      </c>
      <c r="E46" s="10">
        <f t="shared" si="9"/>
        <v>0.014538135425037953</v>
      </c>
      <c r="F46" s="10">
        <v>0.1389</v>
      </c>
      <c r="G46" s="10">
        <f t="shared" si="10"/>
        <v>-0.1237289708506841</v>
      </c>
      <c r="H46" s="11">
        <f t="shared" si="11"/>
        <v>-0.13826710627572206</v>
      </c>
      <c r="J46" s="9">
        <v>0.99</v>
      </c>
      <c r="K46" s="10">
        <v>0.9</v>
      </c>
      <c r="L46" s="10">
        <f t="shared" si="12"/>
        <v>0.21076446280991756</v>
      </c>
      <c r="M46" s="10">
        <f t="shared" si="13"/>
        <v>0.19116958077996962</v>
      </c>
      <c r="N46" s="10">
        <v>0.1389</v>
      </c>
      <c r="O46" s="10">
        <f t="shared" si="14"/>
        <v>0.07186446280991757</v>
      </c>
      <c r="P46" s="11">
        <f t="shared" si="15"/>
        <v>-0.11930511797005205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46"/>
  <sheetViews>
    <sheetView tabSelected="1" zoomScale="68" zoomScaleNormal="68" zoomScalePageLayoutView="0" workbookViewId="0" topLeftCell="A1">
      <selection activeCell="S26" sqref="S26"/>
    </sheetView>
  </sheetViews>
  <sheetFormatPr defaultColWidth="9.140625" defaultRowHeight="15"/>
  <cols>
    <col min="7" max="7" width="12.00390625" style="0" customWidth="1"/>
    <col min="8" max="8" width="11.7109375" style="0" customWidth="1"/>
    <col min="9" max="9" width="10.28125" style="0" customWidth="1"/>
    <col min="10" max="11" width="12.28125" style="0" customWidth="1"/>
    <col min="15" max="15" width="10.421875" style="0" customWidth="1"/>
    <col min="23" max="23" width="11.28125" style="0" customWidth="1"/>
  </cols>
  <sheetData>
    <row r="1" ht="15" thickBot="1"/>
    <row r="2" spans="2:16" ht="15" thickBot="1">
      <c r="B2" s="12" t="s">
        <v>7</v>
      </c>
      <c r="C2" s="13" t="s">
        <v>0</v>
      </c>
      <c r="D2" s="13" t="s">
        <v>1</v>
      </c>
      <c r="E2" s="13" t="s">
        <v>2</v>
      </c>
      <c r="F2" s="13" t="s">
        <v>5</v>
      </c>
      <c r="G2" s="13" t="s">
        <v>6</v>
      </c>
      <c r="H2" s="14" t="s">
        <v>3</v>
      </c>
      <c r="I2" s="4"/>
      <c r="J2" s="12" t="s">
        <v>7</v>
      </c>
      <c r="K2" s="13" t="s">
        <v>0</v>
      </c>
      <c r="L2" s="13" t="s">
        <v>1</v>
      </c>
      <c r="M2" s="13" t="s">
        <v>2</v>
      </c>
      <c r="N2" s="13" t="s">
        <v>5</v>
      </c>
      <c r="O2" s="13" t="s">
        <v>6</v>
      </c>
      <c r="P2" s="14" t="s">
        <v>3</v>
      </c>
    </row>
    <row r="3" spans="2:16" ht="14.25">
      <c r="B3" s="5">
        <v>0</v>
      </c>
      <c r="C3" s="6">
        <v>0</v>
      </c>
      <c r="D3" s="6">
        <f>(2-B3)^2/(2*(2-C3))^2</f>
        <v>0.25</v>
      </c>
      <c r="E3" s="6">
        <f>((2-B3)^2*(2-C3)^2)/((3-2*C3)^2*((4-2*C3-B3+C3*B3)^2))</f>
        <v>0.1111111111111111</v>
      </c>
      <c r="F3" s="6">
        <v>0.1389</v>
      </c>
      <c r="G3" s="6">
        <f>D3-F3</f>
        <v>0.1111</v>
      </c>
      <c r="H3" s="20">
        <f>G3-E3</f>
        <v>-1.1111111111100636E-05</v>
      </c>
      <c r="J3" s="16">
        <v>0</v>
      </c>
      <c r="K3" s="6">
        <v>0.4</v>
      </c>
      <c r="L3" s="17">
        <f>(2-J3)^2/(2*(2-K3))^2</f>
        <v>0.39062499999999994</v>
      </c>
      <c r="M3" s="17">
        <f>((2-J3)^2*(2-K3)^2)/((3-2*K3)^2*((4-2*K3-J3+K3*J3)^2))</f>
        <v>0.20661157024793383</v>
      </c>
      <c r="N3" s="17">
        <v>0.1389</v>
      </c>
      <c r="O3" s="17">
        <f>L3-N3</f>
        <v>0.251725</v>
      </c>
      <c r="P3" s="18">
        <f>O3-M3</f>
        <v>0.04511342975206614</v>
      </c>
    </row>
    <row r="4" spans="2:16" ht="14.25">
      <c r="B4" s="5">
        <v>0.05</v>
      </c>
      <c r="C4" s="6">
        <v>0</v>
      </c>
      <c r="D4" s="6">
        <f aca="true" t="shared" si="0" ref="D4:D23">(2-B4)^2/(2*(2-C4))^2</f>
        <v>0.23765624999999999</v>
      </c>
      <c r="E4" s="6">
        <f aca="true" t="shared" si="1" ref="E4:E23">((2-B4)^2*(2-C4)^2)/((3-2*C4)^2*((4-2*C4-B4+C4*B4)^2))</f>
        <v>0.10831597500400575</v>
      </c>
      <c r="F4" s="6">
        <v>0.1389</v>
      </c>
      <c r="G4" s="6">
        <f aca="true" t="shared" si="2" ref="G4:G23">D4-F4</f>
        <v>0.09875624999999999</v>
      </c>
      <c r="H4" s="20">
        <f aca="true" t="shared" si="3" ref="H4:H23">G4-E4</f>
        <v>-0.009559725004005759</v>
      </c>
      <c r="J4" s="5">
        <v>0.05</v>
      </c>
      <c r="K4" s="6">
        <v>0.4</v>
      </c>
      <c r="L4" s="6">
        <f aca="true" t="shared" si="4" ref="L4:L23">(2-J4)^2/(2*(2-K4))^2</f>
        <v>0.3713378906249999</v>
      </c>
      <c r="M4" s="6">
        <f aca="true" t="shared" si="5" ref="M4:M23">((2-J4)^2*(2-K4)^2)/((3-2*K4)^2*((4-2*K4-J4+K4*J4)^2))</f>
        <v>0.20014525663719285</v>
      </c>
      <c r="N4" s="6">
        <v>0.1389</v>
      </c>
      <c r="O4" s="6">
        <f aca="true" t="shared" si="6" ref="O4:O23">L4-N4</f>
        <v>0.2324378906249999</v>
      </c>
      <c r="P4" s="15">
        <f aca="true" t="shared" si="7" ref="P4:P23">O4-M4</f>
        <v>0.032292633987807046</v>
      </c>
    </row>
    <row r="5" spans="2:16" ht="14.25">
      <c r="B5" s="5">
        <v>0.1</v>
      </c>
      <c r="C5" s="6">
        <v>0</v>
      </c>
      <c r="D5" s="6">
        <f t="shared" si="0"/>
        <v>0.225625</v>
      </c>
      <c r="E5" s="6">
        <f t="shared" si="1"/>
        <v>0.10548615676820805</v>
      </c>
      <c r="F5" s="6">
        <v>0.1389</v>
      </c>
      <c r="G5" s="6">
        <f t="shared" si="2"/>
        <v>0.086725</v>
      </c>
      <c r="H5" s="20">
        <f t="shared" si="3"/>
        <v>-0.018761156768208054</v>
      </c>
      <c r="J5" s="5">
        <v>0.1</v>
      </c>
      <c r="K5" s="6">
        <v>0.4</v>
      </c>
      <c r="L5" s="6">
        <f t="shared" si="4"/>
        <v>0.35253906249999994</v>
      </c>
      <c r="M5" s="6">
        <f t="shared" si="5"/>
        <v>0.19366115132493264</v>
      </c>
      <c r="N5" s="6">
        <v>0.1389</v>
      </c>
      <c r="O5" s="6">
        <f t="shared" si="6"/>
        <v>0.21363906249999995</v>
      </c>
      <c r="P5" s="15">
        <f t="shared" si="7"/>
        <v>0.01997791117506731</v>
      </c>
    </row>
    <row r="6" spans="2:16" ht="14.25">
      <c r="B6" s="5">
        <v>0.15</v>
      </c>
      <c r="C6" s="6">
        <v>0</v>
      </c>
      <c r="D6" s="6">
        <f t="shared" si="0"/>
        <v>0.21390625000000002</v>
      </c>
      <c r="E6" s="6">
        <f t="shared" si="1"/>
        <v>0.1026217649594273</v>
      </c>
      <c r="F6" s="6">
        <v>0.1389</v>
      </c>
      <c r="G6" s="6">
        <f t="shared" si="2"/>
        <v>0.07500625000000002</v>
      </c>
      <c r="H6" s="20">
        <f t="shared" si="3"/>
        <v>-0.02761551495942728</v>
      </c>
      <c r="J6" s="5">
        <v>0.15</v>
      </c>
      <c r="K6" s="6">
        <v>0.4</v>
      </c>
      <c r="L6" s="6">
        <f t="shared" si="4"/>
        <v>0.33422851562499994</v>
      </c>
      <c r="M6" s="6">
        <f t="shared" si="5"/>
        <v>0.18716182978715043</v>
      </c>
      <c r="N6" s="6">
        <v>0.1389</v>
      </c>
      <c r="O6" s="6">
        <f t="shared" si="6"/>
        <v>0.19532851562499995</v>
      </c>
      <c r="P6" s="15">
        <f t="shared" si="7"/>
        <v>0.008166685837849519</v>
      </c>
    </row>
    <row r="7" spans="2:16" ht="14.25">
      <c r="B7" s="5">
        <v>0.2</v>
      </c>
      <c r="C7" s="6">
        <v>0</v>
      </c>
      <c r="D7" s="6">
        <f t="shared" si="0"/>
        <v>0.2025</v>
      </c>
      <c r="E7" s="6">
        <f t="shared" si="1"/>
        <v>0.0997229916897507</v>
      </c>
      <c r="F7" s="6">
        <v>0.1389</v>
      </c>
      <c r="G7" s="6">
        <f t="shared" si="2"/>
        <v>0.06360000000000002</v>
      </c>
      <c r="H7" s="20">
        <f t="shared" si="3"/>
        <v>-0.03612299168975068</v>
      </c>
      <c r="J7" s="5">
        <v>0.2</v>
      </c>
      <c r="K7" s="6">
        <v>0.4</v>
      </c>
      <c r="L7" s="6">
        <f t="shared" si="4"/>
        <v>0.31640624999999994</v>
      </c>
      <c r="M7" s="6">
        <f t="shared" si="5"/>
        <v>0.18065008941900645</v>
      </c>
      <c r="N7" s="6">
        <v>0.1389</v>
      </c>
      <c r="O7" s="6">
        <f t="shared" si="6"/>
        <v>0.17750624999999995</v>
      </c>
      <c r="P7" s="15">
        <f t="shared" si="7"/>
        <v>-0.0031438394190065055</v>
      </c>
    </row>
    <row r="8" spans="2:16" ht="14.25">
      <c r="B8" s="5">
        <v>0.25</v>
      </c>
      <c r="C8" s="6">
        <v>0</v>
      </c>
      <c r="D8" s="6">
        <f t="shared" si="0"/>
        <v>0.19140625</v>
      </c>
      <c r="E8" s="6">
        <f t="shared" si="1"/>
        <v>0.09679012345679013</v>
      </c>
      <c r="F8" s="6">
        <v>0.1389</v>
      </c>
      <c r="G8" s="6">
        <f t="shared" si="2"/>
        <v>0.052506250000000004</v>
      </c>
      <c r="H8" s="20">
        <f t="shared" si="3"/>
        <v>-0.04428387345679012</v>
      </c>
      <c r="J8" s="5">
        <v>0.25</v>
      </c>
      <c r="K8" s="6">
        <v>0.4</v>
      </c>
      <c r="L8" s="6">
        <f t="shared" si="4"/>
        <v>0.29907226562499994</v>
      </c>
      <c r="M8" s="6">
        <f t="shared" si="5"/>
        <v>0.174128966486837</v>
      </c>
      <c r="N8" s="6">
        <v>0.1389</v>
      </c>
      <c r="O8" s="6">
        <f t="shared" si="6"/>
        <v>0.16017226562499995</v>
      </c>
      <c r="P8" s="15">
        <f t="shared" si="7"/>
        <v>-0.013956700861837062</v>
      </c>
    </row>
    <row r="9" spans="2:16" ht="14.25">
      <c r="B9" s="5">
        <v>0.3</v>
      </c>
      <c r="C9" s="6">
        <v>0</v>
      </c>
      <c r="D9" s="6">
        <f t="shared" si="0"/>
        <v>0.18062499999999998</v>
      </c>
      <c r="E9" s="6">
        <f t="shared" si="1"/>
        <v>0.09382355328301273</v>
      </c>
      <c r="F9" s="6">
        <v>0.1389</v>
      </c>
      <c r="G9" s="6">
        <f t="shared" si="2"/>
        <v>0.041724999999999984</v>
      </c>
      <c r="H9" s="20">
        <f t="shared" si="3"/>
        <v>-0.052098553283012744</v>
      </c>
      <c r="J9" s="5">
        <v>0.3</v>
      </c>
      <c r="K9" s="6">
        <v>0.4</v>
      </c>
      <c r="L9" s="6">
        <f t="shared" si="4"/>
        <v>0.2822265624999999</v>
      </c>
      <c r="M9" s="6">
        <f t="shared" si="5"/>
        <v>0.16760175445400566</v>
      </c>
      <c r="N9" s="6">
        <v>0.1389</v>
      </c>
      <c r="O9" s="6">
        <f t="shared" si="6"/>
        <v>0.1433265624999999</v>
      </c>
      <c r="P9" s="15">
        <f t="shared" si="7"/>
        <v>-0.024275191954005765</v>
      </c>
    </row>
    <row r="10" spans="2:16" ht="14.25">
      <c r="B10" s="5">
        <v>0.35</v>
      </c>
      <c r="C10" s="6">
        <v>0</v>
      </c>
      <c r="D10" s="6">
        <f t="shared" si="0"/>
        <v>0.17015624999999998</v>
      </c>
      <c r="E10" s="6">
        <f t="shared" si="1"/>
        <v>0.09082379433289546</v>
      </c>
      <c r="F10" s="6">
        <v>0.1389</v>
      </c>
      <c r="G10" s="6">
        <f t="shared" si="2"/>
        <v>0.031256249999999985</v>
      </c>
      <c r="H10" s="20">
        <f t="shared" si="3"/>
        <v>-0.059567544332895475</v>
      </c>
      <c r="J10" s="5">
        <v>0.35</v>
      </c>
      <c r="K10" s="6">
        <v>0.4</v>
      </c>
      <c r="L10" s="6">
        <f t="shared" si="4"/>
        <v>0.26586914062499994</v>
      </c>
      <c r="M10" s="6">
        <f t="shared" si="5"/>
        <v>0.16107202380286573</v>
      </c>
      <c r="N10" s="6">
        <v>0.1389</v>
      </c>
      <c r="O10" s="6">
        <f t="shared" si="6"/>
        <v>0.12696914062499995</v>
      </c>
      <c r="P10" s="15">
        <f t="shared" si="7"/>
        <v>-0.03410288317786578</v>
      </c>
    </row>
    <row r="11" spans="2:16" ht="14.25">
      <c r="B11" s="5">
        <v>0.4</v>
      </c>
      <c r="C11" s="6">
        <v>0</v>
      </c>
      <c r="D11" s="6">
        <f t="shared" si="0"/>
        <v>0.16000000000000003</v>
      </c>
      <c r="E11" s="6">
        <f t="shared" si="1"/>
        <v>0.08779149519890261</v>
      </c>
      <c r="F11" s="6">
        <v>0.1389</v>
      </c>
      <c r="G11" s="6">
        <f t="shared" si="2"/>
        <v>0.021100000000000035</v>
      </c>
      <c r="H11" s="20">
        <f t="shared" si="3"/>
        <v>-0.06669149519890258</v>
      </c>
      <c r="J11" s="5">
        <v>0.4</v>
      </c>
      <c r="K11" s="6">
        <v>0.4</v>
      </c>
      <c r="L11" s="6">
        <f t="shared" si="4"/>
        <v>0.25</v>
      </c>
      <c r="M11" s="6">
        <f t="shared" si="5"/>
        <v>0.15454364348713243</v>
      </c>
      <c r="N11" s="6">
        <v>0.1389</v>
      </c>
      <c r="O11" s="6">
        <f t="shared" si="6"/>
        <v>0.1111</v>
      </c>
      <c r="P11" s="15">
        <f t="shared" si="7"/>
        <v>-0.04344364348713242</v>
      </c>
    </row>
    <row r="12" spans="2:16" ht="14.25">
      <c r="B12" s="5">
        <v>0.45</v>
      </c>
      <c r="C12" s="6">
        <v>0</v>
      </c>
      <c r="D12" s="6">
        <f t="shared" si="0"/>
        <v>0.15015625000000002</v>
      </c>
      <c r="E12" s="6">
        <f t="shared" si="1"/>
        <v>0.0847274570742137</v>
      </c>
      <c r="F12" s="6">
        <v>0.1389</v>
      </c>
      <c r="G12" s="6">
        <f t="shared" si="2"/>
        <v>0.011256250000000023</v>
      </c>
      <c r="H12" s="20">
        <f t="shared" si="3"/>
        <v>-0.07347120707421367</v>
      </c>
      <c r="J12" s="5">
        <v>0.45</v>
      </c>
      <c r="K12" s="6">
        <v>0.4</v>
      </c>
      <c r="L12" s="6">
        <f t="shared" si="4"/>
        <v>0.23461914062499997</v>
      </c>
      <c r="M12" s="6">
        <f t="shared" si="5"/>
        <v>0.1480208041622957</v>
      </c>
      <c r="N12" s="6">
        <v>0.1389</v>
      </c>
      <c r="O12" s="6">
        <f t="shared" si="6"/>
        <v>0.09571914062499998</v>
      </c>
      <c r="P12" s="15">
        <f t="shared" si="7"/>
        <v>-0.052301663537295734</v>
      </c>
    </row>
    <row r="13" spans="2:16" ht="14.25">
      <c r="B13" s="5">
        <v>0.5</v>
      </c>
      <c r="C13" s="6">
        <v>0</v>
      </c>
      <c r="D13" s="6">
        <f t="shared" si="0"/>
        <v>0.140625</v>
      </c>
      <c r="E13" s="6">
        <f t="shared" si="1"/>
        <v>0.08163265306122448</v>
      </c>
      <c r="F13" s="6">
        <v>0.1389</v>
      </c>
      <c r="G13" s="6">
        <f t="shared" si="2"/>
        <v>0.0017250000000000043</v>
      </c>
      <c r="H13" s="20">
        <f t="shared" si="3"/>
        <v>-0.07990765306122448</v>
      </c>
      <c r="J13" s="5">
        <v>0.5</v>
      </c>
      <c r="K13" s="6">
        <v>0.4</v>
      </c>
      <c r="L13" s="6">
        <f t="shared" si="4"/>
        <v>0.21972656249999994</v>
      </c>
      <c r="M13" s="6">
        <f t="shared" si="5"/>
        <v>0.14150804335649217</v>
      </c>
      <c r="N13" s="6">
        <v>0.1389</v>
      </c>
      <c r="O13" s="6">
        <f t="shared" si="6"/>
        <v>0.08082656249999995</v>
      </c>
      <c r="P13" s="15">
        <f t="shared" si="7"/>
        <v>-0.06068148085649222</v>
      </c>
    </row>
    <row r="14" spans="2:16" ht="14.25">
      <c r="B14" s="5">
        <v>0.55</v>
      </c>
      <c r="C14" s="6">
        <v>0</v>
      </c>
      <c r="D14" s="6">
        <f t="shared" si="0"/>
        <v>0.13140625</v>
      </c>
      <c r="E14" s="6">
        <f t="shared" si="1"/>
        <v>0.07850824990081448</v>
      </c>
      <c r="F14" s="6">
        <v>0.1389</v>
      </c>
      <c r="G14" s="6">
        <f t="shared" si="2"/>
        <v>-0.0074937499999999935</v>
      </c>
      <c r="H14" s="20">
        <f t="shared" si="3"/>
        <v>-0.08600199990081447</v>
      </c>
      <c r="J14" s="5">
        <v>0.55</v>
      </c>
      <c r="K14" s="6">
        <v>0.4</v>
      </c>
      <c r="L14" s="6">
        <f t="shared" si="4"/>
        <v>0.20532226562499997</v>
      </c>
      <c r="M14" s="6">
        <f t="shared" si="5"/>
        <v>0.1350102727606841</v>
      </c>
      <c r="N14" s="6">
        <v>0.1389</v>
      </c>
      <c r="O14" s="6">
        <f t="shared" si="6"/>
        <v>0.06642226562499998</v>
      </c>
      <c r="P14" s="15">
        <f t="shared" si="7"/>
        <v>-0.06858800713568414</v>
      </c>
    </row>
    <row r="15" spans="2:16" ht="14.25">
      <c r="B15" s="5">
        <v>0.6</v>
      </c>
      <c r="C15" s="6">
        <v>0</v>
      </c>
      <c r="D15" s="6">
        <f t="shared" si="0"/>
        <v>0.12249999999999998</v>
      </c>
      <c r="E15" s="6">
        <f t="shared" si="1"/>
        <v>0.07535563244905805</v>
      </c>
      <c r="F15" s="6">
        <v>0.1389</v>
      </c>
      <c r="G15" s="6">
        <f t="shared" si="2"/>
        <v>-0.016400000000000012</v>
      </c>
      <c r="H15" s="20">
        <f t="shared" si="3"/>
        <v>-0.09175563244905806</v>
      </c>
      <c r="J15" s="5">
        <v>0.6</v>
      </c>
      <c r="K15" s="6">
        <v>0.4</v>
      </c>
      <c r="L15" s="6">
        <f t="shared" si="4"/>
        <v>0.19140624999999994</v>
      </c>
      <c r="M15" s="6">
        <f t="shared" si="5"/>
        <v>0.12853280783525503</v>
      </c>
      <c r="N15" s="6">
        <v>0.1389</v>
      </c>
      <c r="O15" s="6">
        <f t="shared" si="6"/>
        <v>0.05250624999999995</v>
      </c>
      <c r="P15" s="15">
        <f t="shared" si="7"/>
        <v>-0.07602655783525508</v>
      </c>
    </row>
    <row r="16" spans="2:16" ht="14.25">
      <c r="B16" s="5">
        <v>0.65</v>
      </c>
      <c r="C16" s="6">
        <v>0</v>
      </c>
      <c r="D16" s="6">
        <f t="shared" si="0"/>
        <v>0.11390625000000001</v>
      </c>
      <c r="E16" s="6">
        <f t="shared" si="1"/>
        <v>0.07217643127645357</v>
      </c>
      <c r="F16" s="6">
        <v>0.1389</v>
      </c>
      <c r="G16" s="6">
        <f t="shared" si="2"/>
        <v>-0.02499374999999998</v>
      </c>
      <c r="H16" s="20">
        <f t="shared" si="3"/>
        <v>-0.09717018127645355</v>
      </c>
      <c r="J16" s="5">
        <v>0.65</v>
      </c>
      <c r="K16" s="6">
        <v>0.4</v>
      </c>
      <c r="L16" s="6">
        <f t="shared" si="4"/>
        <v>0.177978515625</v>
      </c>
      <c r="M16" s="6">
        <f t="shared" si="5"/>
        <v>0.1220813999504515</v>
      </c>
      <c r="N16" s="6">
        <v>0.1389</v>
      </c>
      <c r="O16" s="6">
        <f t="shared" si="6"/>
        <v>0.039078515625000004</v>
      </c>
      <c r="P16" s="15">
        <f t="shared" si="7"/>
        <v>-0.0830028843254515</v>
      </c>
    </row>
    <row r="17" spans="2:16" ht="14.25">
      <c r="B17" s="5">
        <v>0.7</v>
      </c>
      <c r="C17" s="6">
        <v>0</v>
      </c>
      <c r="D17" s="6">
        <f t="shared" si="0"/>
        <v>0.10562500000000001</v>
      </c>
      <c r="E17" s="6">
        <f t="shared" si="1"/>
        <v>0.06897255382103869</v>
      </c>
      <c r="F17" s="6">
        <v>0.1389</v>
      </c>
      <c r="G17" s="6">
        <f t="shared" si="2"/>
        <v>-0.033274999999999985</v>
      </c>
      <c r="H17" s="20">
        <f t="shared" si="3"/>
        <v>-0.10224755382103867</v>
      </c>
      <c r="J17" s="5">
        <v>0.7</v>
      </c>
      <c r="K17" s="6">
        <v>0.4</v>
      </c>
      <c r="L17" s="6">
        <f t="shared" si="4"/>
        <v>0.16503906249999997</v>
      </c>
      <c r="M17" s="6">
        <f t="shared" si="5"/>
        <v>0.1156622713007429</v>
      </c>
      <c r="N17" s="6">
        <v>0.1389</v>
      </c>
      <c r="O17" s="6">
        <f t="shared" si="6"/>
        <v>0.026139062499999977</v>
      </c>
      <c r="P17" s="15">
        <f t="shared" si="7"/>
        <v>-0.08952320880074292</v>
      </c>
    </row>
    <row r="18" spans="2:16" ht="14.25">
      <c r="B18" s="5">
        <v>0.75</v>
      </c>
      <c r="C18" s="6">
        <v>0</v>
      </c>
      <c r="D18" s="6">
        <f t="shared" si="0"/>
        <v>0.09765625</v>
      </c>
      <c r="E18" s="6">
        <f t="shared" si="1"/>
        <v>0.06574621959237344</v>
      </c>
      <c r="F18" s="6">
        <v>0.1389</v>
      </c>
      <c r="G18" s="6">
        <f t="shared" si="2"/>
        <v>-0.041243749999999996</v>
      </c>
      <c r="H18" s="20">
        <f t="shared" si="3"/>
        <v>-0.10698996959237343</v>
      </c>
      <c r="J18" s="5">
        <v>0.75</v>
      </c>
      <c r="K18" s="6">
        <v>0.4</v>
      </c>
      <c r="L18" s="6">
        <f t="shared" si="4"/>
        <v>0.15258789062499997</v>
      </c>
      <c r="M18" s="6">
        <f t="shared" si="5"/>
        <v>0.10928215285841132</v>
      </c>
      <c r="N18" s="6">
        <v>0.1389</v>
      </c>
      <c r="O18" s="6">
        <f t="shared" si="6"/>
        <v>0.013687890624999977</v>
      </c>
      <c r="P18" s="15">
        <f t="shared" si="7"/>
        <v>-0.09559426223341135</v>
      </c>
    </row>
    <row r="19" spans="2:29" ht="14.25">
      <c r="B19" s="5">
        <v>0.8</v>
      </c>
      <c r="C19" s="6">
        <v>0</v>
      </c>
      <c r="D19" s="6">
        <f t="shared" si="0"/>
        <v>0.09</v>
      </c>
      <c r="E19" s="6">
        <f t="shared" si="1"/>
        <v>0.06249999999999998</v>
      </c>
      <c r="F19" s="6">
        <v>0.1389</v>
      </c>
      <c r="G19" s="6">
        <f t="shared" si="2"/>
        <v>-0.0489</v>
      </c>
      <c r="H19" s="20">
        <f t="shared" si="3"/>
        <v>-0.11139999999999997</v>
      </c>
      <c r="J19" s="5">
        <v>0.8</v>
      </c>
      <c r="K19" s="6">
        <v>0.4</v>
      </c>
      <c r="L19" s="6">
        <f t="shared" si="4"/>
        <v>0.14062499999999997</v>
      </c>
      <c r="M19" s="6">
        <f t="shared" si="5"/>
        <v>0.10294832565987014</v>
      </c>
      <c r="N19" s="6">
        <v>0.1389</v>
      </c>
      <c r="O19" s="6">
        <f t="shared" si="6"/>
        <v>0.0017249999999999766</v>
      </c>
      <c r="P19" s="15">
        <f t="shared" si="7"/>
        <v>-0.10122332565987016</v>
      </c>
      <c r="AC19" t="s">
        <v>4</v>
      </c>
    </row>
    <row r="20" spans="2:16" ht="14.25">
      <c r="B20" s="8">
        <v>0.85</v>
      </c>
      <c r="C20" s="6">
        <v>0</v>
      </c>
      <c r="D20" s="6">
        <f t="shared" si="0"/>
        <v>0.08265624999999999</v>
      </c>
      <c r="E20" s="6">
        <f t="shared" si="1"/>
        <v>0.059236863469667694</v>
      </c>
      <c r="F20" s="6">
        <v>0.1389</v>
      </c>
      <c r="G20" s="6">
        <f t="shared" si="2"/>
        <v>-0.05624375000000001</v>
      </c>
      <c r="H20" s="20">
        <f t="shared" si="3"/>
        <v>-0.1154806134696677</v>
      </c>
      <c r="J20" s="8">
        <v>0.85</v>
      </c>
      <c r="K20" s="6">
        <v>0.4</v>
      </c>
      <c r="L20" s="6">
        <f t="shared" si="4"/>
        <v>0.12915039062499994</v>
      </c>
      <c r="M20" s="6">
        <f t="shared" si="5"/>
        <v>0.09666866574970011</v>
      </c>
      <c r="N20" s="6">
        <v>0.1389</v>
      </c>
      <c r="O20" s="6">
        <f t="shared" si="6"/>
        <v>-0.009749609375000051</v>
      </c>
      <c r="P20" s="15">
        <f t="shared" si="7"/>
        <v>-0.10641827512470016</v>
      </c>
    </row>
    <row r="21" spans="2:16" ht="14.25">
      <c r="B21" s="5">
        <v>0.9</v>
      </c>
      <c r="C21" s="6">
        <v>0</v>
      </c>
      <c r="D21" s="6">
        <f t="shared" si="0"/>
        <v>0.07562500000000001</v>
      </c>
      <c r="E21" s="6">
        <f t="shared" si="1"/>
        <v>0.05596022661579374</v>
      </c>
      <c r="F21" s="6">
        <v>0.1389</v>
      </c>
      <c r="G21" s="6">
        <f t="shared" si="2"/>
        <v>-0.06327499999999998</v>
      </c>
      <c r="H21" s="20">
        <f t="shared" si="3"/>
        <v>-0.11923522661579372</v>
      </c>
      <c r="J21" s="5">
        <v>0.9</v>
      </c>
      <c r="K21" s="6">
        <v>0.4</v>
      </c>
      <c r="L21" s="6">
        <f t="shared" si="4"/>
        <v>0.1181640625</v>
      </c>
      <c r="M21" s="6">
        <f t="shared" si="5"/>
        <v>0.09045169314263102</v>
      </c>
      <c r="N21" s="6">
        <v>0.1389</v>
      </c>
      <c r="O21" s="6">
        <f t="shared" si="6"/>
        <v>-0.020735937499999996</v>
      </c>
      <c r="P21" s="15">
        <f t="shared" si="7"/>
        <v>-0.11118763064263101</v>
      </c>
    </row>
    <row r="22" spans="2:16" ht="14.25">
      <c r="B22" s="5">
        <v>0.95</v>
      </c>
      <c r="C22" s="6">
        <v>0</v>
      </c>
      <c r="D22" s="6">
        <f t="shared" si="0"/>
        <v>0.06890625</v>
      </c>
      <c r="E22" s="6">
        <f t="shared" si="1"/>
        <v>0.05267401236226822</v>
      </c>
      <c r="F22" s="6">
        <v>0.1389</v>
      </c>
      <c r="G22" s="6">
        <f t="shared" si="2"/>
        <v>-0.06999375</v>
      </c>
      <c r="H22" s="20">
        <f t="shared" si="3"/>
        <v>-0.12266776236226822</v>
      </c>
      <c r="J22" s="5">
        <v>0.95</v>
      </c>
      <c r="K22" s="6">
        <v>0.4</v>
      </c>
      <c r="L22" s="6">
        <f t="shared" si="4"/>
        <v>0.10766601562499999</v>
      </c>
      <c r="M22" s="6">
        <f t="shared" si="5"/>
        <v>0.08430662520316452</v>
      </c>
      <c r="N22" s="6">
        <v>0.1389</v>
      </c>
      <c r="O22" s="6">
        <f t="shared" si="6"/>
        <v>-0.03123398437500001</v>
      </c>
      <c r="P22" s="15">
        <f t="shared" si="7"/>
        <v>-0.11554060957816453</v>
      </c>
    </row>
    <row r="23" spans="2:16" ht="15" thickBot="1">
      <c r="B23" s="9">
        <v>0.99</v>
      </c>
      <c r="C23" s="10">
        <v>0</v>
      </c>
      <c r="D23" s="10">
        <f t="shared" si="0"/>
        <v>0.06375625</v>
      </c>
      <c r="E23" s="10">
        <f t="shared" si="1"/>
        <v>0.05004114499594682</v>
      </c>
      <c r="F23" s="10">
        <v>0.1389</v>
      </c>
      <c r="G23" s="10">
        <f t="shared" si="2"/>
        <v>-0.07514375</v>
      </c>
      <c r="H23" s="21">
        <f t="shared" si="3"/>
        <v>-0.12518489499594682</v>
      </c>
      <c r="J23" s="9">
        <v>0.99</v>
      </c>
      <c r="K23" s="10">
        <v>0.4</v>
      </c>
      <c r="L23" s="10">
        <f t="shared" si="4"/>
        <v>0.09961914062499998</v>
      </c>
      <c r="M23" s="10">
        <f t="shared" si="5"/>
        <v>0.07944901705571542</v>
      </c>
      <c r="N23" s="10">
        <v>0.1389</v>
      </c>
      <c r="O23" s="10">
        <f t="shared" si="6"/>
        <v>-0.03928085937500002</v>
      </c>
      <c r="P23" s="19">
        <f t="shared" si="7"/>
        <v>-0.11872987643071543</v>
      </c>
    </row>
    <row r="24" ht="15" thickBot="1"/>
    <row r="25" spans="2:16" ht="15" thickBot="1">
      <c r="B25" s="22" t="s">
        <v>7</v>
      </c>
      <c r="C25" s="23" t="s">
        <v>0</v>
      </c>
      <c r="D25" s="23" t="s">
        <v>1</v>
      </c>
      <c r="E25" s="23" t="s">
        <v>2</v>
      </c>
      <c r="F25" s="23" t="s">
        <v>5</v>
      </c>
      <c r="G25" s="23" t="s">
        <v>6</v>
      </c>
      <c r="H25" s="24" t="s">
        <v>3</v>
      </c>
      <c r="J25" s="12" t="s">
        <v>7</v>
      </c>
      <c r="K25" s="13" t="s">
        <v>0</v>
      </c>
      <c r="L25" s="13" t="s">
        <v>1</v>
      </c>
      <c r="M25" s="13" t="s">
        <v>2</v>
      </c>
      <c r="N25" s="13" t="s">
        <v>5</v>
      </c>
      <c r="O25" s="13" t="s">
        <v>6</v>
      </c>
      <c r="P25" s="14" t="s">
        <v>3</v>
      </c>
    </row>
    <row r="26" spans="2:16" ht="14.25">
      <c r="B26" s="5">
        <v>0</v>
      </c>
      <c r="C26" s="6">
        <v>0.6</v>
      </c>
      <c r="D26" s="6">
        <f>(2-B26)^2/(2*(2-C26))^2</f>
        <v>0.5102040816326532</v>
      </c>
      <c r="E26" s="6">
        <f>((2-B26)^2*(2-C26)^2)/((3-2*C26)^2*((4-2*C26-B26+C26*B26)^2))</f>
        <v>0.30864197530864196</v>
      </c>
      <c r="F26" s="6">
        <v>0.1389</v>
      </c>
      <c r="G26" s="6">
        <f>D26-F26</f>
        <v>0.37130408163265316</v>
      </c>
      <c r="H26" s="7">
        <f>G26-E26</f>
        <v>0.0626621063240112</v>
      </c>
      <c r="J26" s="16">
        <v>0</v>
      </c>
      <c r="K26" s="17">
        <v>0.9</v>
      </c>
      <c r="L26" s="17">
        <f>(2-J26)^2/(2*(2-K26))^2</f>
        <v>0.8264462809917354</v>
      </c>
      <c r="M26" s="17">
        <f>((2-J26)^2*(2-K26)^2)/((3-2*K26)^2*((4-2*K26-J26+K26*J26)^2))</f>
        <v>0.6944444444444445</v>
      </c>
      <c r="N26" s="17">
        <v>0.1389</v>
      </c>
      <c r="O26" s="17">
        <f>L26-N26</f>
        <v>0.6875462809917354</v>
      </c>
      <c r="P26" s="18">
        <f>O26-M26</f>
        <v>-0.006898163452709105</v>
      </c>
    </row>
    <row r="27" spans="2:16" ht="14.25">
      <c r="B27" s="5">
        <v>0.05</v>
      </c>
      <c r="C27" s="6">
        <v>0.6</v>
      </c>
      <c r="D27" s="6">
        <f aca="true" t="shared" si="8" ref="D27:D46">(2-B27)^2/(2*(2-C27))^2</f>
        <v>0.48501275510204084</v>
      </c>
      <c r="E27" s="6">
        <f aca="true" t="shared" si="9" ref="E27:E46">((2-B27)^2*(2-C27)^2)/((3-2*C27)^2*((4-2*C27-B27+C27*B27)^2))</f>
        <v>0.29763958617278835</v>
      </c>
      <c r="F27" s="6">
        <v>0.1389</v>
      </c>
      <c r="G27" s="6">
        <f aca="true" t="shared" si="10" ref="G27:G46">D27-F27</f>
        <v>0.34611275510204087</v>
      </c>
      <c r="H27" s="7">
        <f aca="true" t="shared" si="11" ref="H27:H46">G27-E27</f>
        <v>0.04847316892925252</v>
      </c>
      <c r="J27" s="5">
        <v>0.05</v>
      </c>
      <c r="K27" s="6">
        <v>0.9</v>
      </c>
      <c r="L27" s="6">
        <f aca="true" t="shared" si="12" ref="L27:L46">(2-J27)^2/(2*(2-K27))^2</f>
        <v>0.7856404958677684</v>
      </c>
      <c r="M27" s="6">
        <f aca="true" t="shared" si="13" ref="M27:M46">((2-J27)^2*(2-K27)^2)/((3-2*K27)^2*((4-2*K27-J27+K27*J27)^2))</f>
        <v>0.6631672210086083</v>
      </c>
      <c r="N27" s="6">
        <v>0.1389</v>
      </c>
      <c r="O27" s="6">
        <f aca="true" t="shared" si="14" ref="O27:O46">L27-N27</f>
        <v>0.6467404958677684</v>
      </c>
      <c r="P27" s="15">
        <f aca="true" t="shared" si="15" ref="P27:P46">O27-M27</f>
        <v>-0.01642672514083987</v>
      </c>
    </row>
    <row r="28" spans="2:16" ht="14.25">
      <c r="B28" s="5">
        <v>0.1</v>
      </c>
      <c r="C28" s="6">
        <v>0.6</v>
      </c>
      <c r="D28" s="6">
        <f t="shared" si="8"/>
        <v>0.46045918367346944</v>
      </c>
      <c r="E28" s="6">
        <f t="shared" si="9"/>
        <v>0.286681784353842</v>
      </c>
      <c r="F28" s="6">
        <v>0.1389</v>
      </c>
      <c r="G28" s="6">
        <f t="shared" si="10"/>
        <v>0.3215591836734695</v>
      </c>
      <c r="H28" s="7">
        <f t="shared" si="11"/>
        <v>0.03487739931962747</v>
      </c>
      <c r="J28" s="5">
        <v>0.1</v>
      </c>
      <c r="K28" s="6">
        <v>0.9</v>
      </c>
      <c r="L28" s="6">
        <f t="shared" si="12"/>
        <v>0.7458677685950412</v>
      </c>
      <c r="M28" s="6">
        <f t="shared" si="13"/>
        <v>0.6324727961839365</v>
      </c>
      <c r="N28" s="6">
        <v>0.1389</v>
      </c>
      <c r="O28" s="6">
        <f t="shared" si="14"/>
        <v>0.6069677685950412</v>
      </c>
      <c r="P28" s="15">
        <f t="shared" si="15"/>
        <v>-0.02550502758889528</v>
      </c>
    </row>
    <row r="29" spans="2:16" ht="14.25">
      <c r="B29" s="5">
        <v>0.15</v>
      </c>
      <c r="C29" s="6">
        <v>0.6</v>
      </c>
      <c r="D29" s="6">
        <f t="shared" si="8"/>
        <v>0.4365433673469389</v>
      </c>
      <c r="E29" s="6">
        <f t="shared" si="9"/>
        <v>0.2757740469081865</v>
      </c>
      <c r="F29" s="6">
        <v>0.1389</v>
      </c>
      <c r="G29" s="6">
        <f t="shared" si="10"/>
        <v>0.29764336734693886</v>
      </c>
      <c r="H29" s="7">
        <f t="shared" si="11"/>
        <v>0.021869320438752338</v>
      </c>
      <c r="J29" s="5">
        <v>0.15</v>
      </c>
      <c r="K29" s="6">
        <v>0.9</v>
      </c>
      <c r="L29" s="6">
        <f t="shared" si="12"/>
        <v>0.7071280991735537</v>
      </c>
      <c r="M29" s="6">
        <f t="shared" si="13"/>
        <v>0.6023701636274881</v>
      </c>
      <c r="N29" s="6">
        <v>0.1389</v>
      </c>
      <c r="O29" s="6">
        <f t="shared" si="14"/>
        <v>0.5682280991735537</v>
      </c>
      <c r="P29" s="15">
        <f t="shared" si="15"/>
        <v>-0.03414206445393442</v>
      </c>
    </row>
    <row r="30" spans="2:16" ht="14.25">
      <c r="B30" s="5">
        <v>0.2</v>
      </c>
      <c r="C30" s="6">
        <v>0.6</v>
      </c>
      <c r="D30" s="6">
        <f t="shared" si="8"/>
        <v>0.41326530612244905</v>
      </c>
      <c r="E30" s="6">
        <f t="shared" si="9"/>
        <v>0.2649221453287197</v>
      </c>
      <c r="F30" s="6">
        <v>0.1389</v>
      </c>
      <c r="G30" s="6">
        <f t="shared" si="10"/>
        <v>0.274365306122449</v>
      </c>
      <c r="H30" s="7">
        <f t="shared" si="11"/>
        <v>0.00944316079372931</v>
      </c>
      <c r="J30" s="5">
        <v>0.2</v>
      </c>
      <c r="K30" s="6">
        <v>0.9</v>
      </c>
      <c r="L30" s="6">
        <f t="shared" si="12"/>
        <v>0.6694214876033058</v>
      </c>
      <c r="M30" s="6">
        <f t="shared" si="13"/>
        <v>0.5728684454170525</v>
      </c>
      <c r="N30" s="6">
        <v>0.1389</v>
      </c>
      <c r="O30" s="6">
        <f t="shared" si="14"/>
        <v>0.5305214876033058</v>
      </c>
      <c r="P30" s="15">
        <f t="shared" si="15"/>
        <v>-0.042346957813746755</v>
      </c>
    </row>
    <row r="31" spans="2:16" ht="14.25">
      <c r="B31" s="5">
        <v>0.25</v>
      </c>
      <c r="C31" s="6">
        <v>0.6</v>
      </c>
      <c r="D31" s="6">
        <f t="shared" si="8"/>
        <v>0.39062500000000006</v>
      </c>
      <c r="E31" s="6">
        <f t="shared" si="9"/>
        <v>0.254132161425257</v>
      </c>
      <c r="F31" s="6">
        <v>0.1389</v>
      </c>
      <c r="G31" s="6">
        <f t="shared" si="10"/>
        <v>0.2517250000000001</v>
      </c>
      <c r="H31" s="7">
        <f t="shared" si="11"/>
        <v>-0.0024071614252569318</v>
      </c>
      <c r="J31" s="5">
        <v>0.25</v>
      </c>
      <c r="K31" s="6">
        <v>0.9</v>
      </c>
      <c r="L31" s="6">
        <f t="shared" si="12"/>
        <v>0.6327479338842974</v>
      </c>
      <c r="M31" s="6">
        <f t="shared" si="13"/>
        <v>0.5439768940561648</v>
      </c>
      <c r="N31" s="6">
        <v>0.1389</v>
      </c>
      <c r="O31" s="6">
        <f t="shared" si="14"/>
        <v>0.4938479338842974</v>
      </c>
      <c r="P31" s="15">
        <f t="shared" si="15"/>
        <v>-0.05012896017186741</v>
      </c>
    </row>
    <row r="32" spans="2:16" ht="14.25">
      <c r="B32" s="5">
        <v>0.3</v>
      </c>
      <c r="C32" s="6">
        <v>0.6</v>
      </c>
      <c r="D32" s="6">
        <f t="shared" si="8"/>
        <v>0.36862244897959184</v>
      </c>
      <c r="E32" s="6">
        <f t="shared" si="9"/>
        <v>0.24341050414043647</v>
      </c>
      <c r="F32" s="6">
        <v>0.1389</v>
      </c>
      <c r="G32" s="6">
        <f t="shared" si="10"/>
        <v>0.22972244897959185</v>
      </c>
      <c r="H32" s="7">
        <f t="shared" si="11"/>
        <v>-0.01368805516084462</v>
      </c>
      <c r="J32" s="5">
        <v>0.3</v>
      </c>
      <c r="K32" s="6">
        <v>0.9</v>
      </c>
      <c r="L32" s="6">
        <f t="shared" si="12"/>
        <v>0.5971074380165288</v>
      </c>
      <c r="M32" s="6">
        <f t="shared" si="13"/>
        <v>0.5157048945141706</v>
      </c>
      <c r="N32" s="6">
        <v>0.1389</v>
      </c>
      <c r="O32" s="6">
        <f t="shared" si="14"/>
        <v>0.45820743801652875</v>
      </c>
      <c r="P32" s="15">
        <f t="shared" si="15"/>
        <v>-0.05749745649764182</v>
      </c>
    </row>
    <row r="33" spans="2:16" ht="14.25">
      <c r="B33" s="5">
        <v>0.35</v>
      </c>
      <c r="C33" s="6">
        <v>0.6</v>
      </c>
      <c r="D33" s="6">
        <f t="shared" si="8"/>
        <v>0.34725765306122447</v>
      </c>
      <c r="E33" s="6">
        <f t="shared" si="9"/>
        <v>0.23276392736226528</v>
      </c>
      <c r="F33" s="6">
        <v>0.1389</v>
      </c>
      <c r="G33" s="6">
        <f t="shared" si="10"/>
        <v>0.20835765306122447</v>
      </c>
      <c r="H33" s="7">
        <f t="shared" si="11"/>
        <v>-0.02440627430104081</v>
      </c>
      <c r="J33" s="5">
        <v>0.35</v>
      </c>
      <c r="K33" s="6">
        <v>0.9</v>
      </c>
      <c r="L33" s="6">
        <f t="shared" si="12"/>
        <v>0.5624999999999999</v>
      </c>
      <c r="M33" s="6">
        <f t="shared" si="13"/>
        <v>0.4880619663020231</v>
      </c>
      <c r="N33" s="6">
        <v>0.1389</v>
      </c>
      <c r="O33" s="6">
        <f t="shared" si="14"/>
        <v>0.42359999999999987</v>
      </c>
      <c r="P33" s="15">
        <f t="shared" si="15"/>
        <v>-0.06446196630202322</v>
      </c>
    </row>
    <row r="34" spans="2:16" ht="14.25">
      <c r="B34" s="5">
        <v>0.4</v>
      </c>
      <c r="C34" s="6">
        <v>0.6</v>
      </c>
      <c r="D34" s="6">
        <f t="shared" si="8"/>
        <v>0.32653061224489804</v>
      </c>
      <c r="E34" s="6">
        <f t="shared" si="9"/>
        <v>0.22219954879887546</v>
      </c>
      <c r="F34" s="6">
        <v>0.1389</v>
      </c>
      <c r="G34" s="6">
        <f t="shared" si="10"/>
        <v>0.18763061224489805</v>
      </c>
      <c r="H34" s="7">
        <f t="shared" si="11"/>
        <v>-0.034568936553977414</v>
      </c>
      <c r="J34" s="5">
        <v>0.4</v>
      </c>
      <c r="K34" s="6">
        <v>0.9</v>
      </c>
      <c r="L34" s="6">
        <f t="shared" si="12"/>
        <v>0.5289256198347108</v>
      </c>
      <c r="M34" s="6">
        <f t="shared" si="13"/>
        <v>0.4610577655845147</v>
      </c>
      <c r="N34" s="6">
        <v>0.1389</v>
      </c>
      <c r="O34" s="6">
        <f t="shared" si="14"/>
        <v>0.39002561983471074</v>
      </c>
      <c r="P34" s="15">
        <f t="shared" si="15"/>
        <v>-0.07103214574980399</v>
      </c>
    </row>
    <row r="35" spans="2:16" ht="14.25">
      <c r="B35" s="5">
        <v>0.45</v>
      </c>
      <c r="C35" s="6">
        <v>0.6</v>
      </c>
      <c r="D35" s="6">
        <f t="shared" si="8"/>
        <v>0.30644132653061235</v>
      </c>
      <c r="E35" s="6">
        <f t="shared" si="9"/>
        <v>0.21172486998584938</v>
      </c>
      <c r="F35" s="6">
        <v>0.1389</v>
      </c>
      <c r="G35" s="6">
        <f t="shared" si="10"/>
        <v>0.16754132653061235</v>
      </c>
      <c r="H35" s="7">
        <f t="shared" si="11"/>
        <v>-0.044183543455237034</v>
      </c>
      <c r="J35" s="5">
        <v>0.45</v>
      </c>
      <c r="K35" s="6">
        <v>0.9</v>
      </c>
      <c r="L35" s="6">
        <f t="shared" si="12"/>
        <v>0.49638429752066116</v>
      </c>
      <c r="M35" s="6">
        <f t="shared" si="13"/>
        <v>0.4347020873296572</v>
      </c>
      <c r="N35" s="6">
        <v>0.1389</v>
      </c>
      <c r="O35" s="6">
        <f t="shared" si="14"/>
        <v>0.35748429752066113</v>
      </c>
      <c r="P35" s="15">
        <f t="shared" si="15"/>
        <v>-0.07721778980899607</v>
      </c>
    </row>
    <row r="36" spans="2:16" ht="14.25">
      <c r="B36" s="5">
        <v>0.5</v>
      </c>
      <c r="C36" s="6">
        <v>0.6</v>
      </c>
      <c r="D36" s="6">
        <f t="shared" si="8"/>
        <v>0.2869897959183674</v>
      </c>
      <c r="E36" s="6">
        <f t="shared" si="9"/>
        <v>0.20134779750164367</v>
      </c>
      <c r="F36" s="6">
        <v>0.1389</v>
      </c>
      <c r="G36" s="6">
        <f t="shared" si="10"/>
        <v>0.14808979591836738</v>
      </c>
      <c r="H36" s="7">
        <f t="shared" si="11"/>
        <v>-0.05325800158327629</v>
      </c>
      <c r="J36" s="5">
        <v>0.5</v>
      </c>
      <c r="K36" s="6">
        <v>0.9</v>
      </c>
      <c r="L36" s="6">
        <f t="shared" si="12"/>
        <v>0.4648760330578512</v>
      </c>
      <c r="M36" s="6">
        <f t="shared" si="13"/>
        <v>0.4090048674959438</v>
      </c>
      <c r="N36" s="6">
        <v>0.1389</v>
      </c>
      <c r="O36" s="6">
        <f t="shared" si="14"/>
        <v>0.32597603305785117</v>
      </c>
      <c r="P36" s="15">
        <f t="shared" si="15"/>
        <v>-0.08302883443809261</v>
      </c>
    </row>
    <row r="37" spans="2:16" ht="14.25">
      <c r="B37" s="5">
        <v>0.55</v>
      </c>
      <c r="C37" s="6">
        <v>0.6</v>
      </c>
      <c r="D37" s="6">
        <f t="shared" si="8"/>
        <v>0.2681760204081633</v>
      </c>
      <c r="E37" s="6">
        <f t="shared" si="9"/>
        <v>0.19107666547223462</v>
      </c>
      <c r="F37" s="6">
        <v>0.1389</v>
      </c>
      <c r="G37" s="6">
        <f t="shared" si="10"/>
        <v>0.1292760204081633</v>
      </c>
      <c r="H37" s="7">
        <f t="shared" si="11"/>
        <v>-0.06180064506407132</v>
      </c>
      <c r="J37" s="5">
        <v>0.55</v>
      </c>
      <c r="K37" s="6">
        <v>0.9</v>
      </c>
      <c r="L37" s="6">
        <f t="shared" si="12"/>
        <v>0.4344008264462809</v>
      </c>
      <c r="M37" s="6">
        <f t="shared" si="13"/>
        <v>0.3839761852582366</v>
      </c>
      <c r="N37" s="6">
        <v>0.1389</v>
      </c>
      <c r="O37" s="6">
        <f t="shared" si="14"/>
        <v>0.29550082644628095</v>
      </c>
      <c r="P37" s="15">
        <f t="shared" si="15"/>
        <v>-0.08847535881195567</v>
      </c>
    </row>
    <row r="38" spans="2:16" ht="14.25">
      <c r="B38" s="5">
        <v>0.6</v>
      </c>
      <c r="C38" s="6">
        <v>0.6</v>
      </c>
      <c r="D38" s="6">
        <f t="shared" si="8"/>
        <v>0.25</v>
      </c>
      <c r="E38" s="6">
        <f t="shared" si="9"/>
        <v>0.18092025945216048</v>
      </c>
      <c r="F38" s="6">
        <v>0.1389</v>
      </c>
      <c r="G38" s="6">
        <f t="shared" si="10"/>
        <v>0.1111</v>
      </c>
      <c r="H38" s="7">
        <f t="shared" si="11"/>
        <v>-0.06982025945216047</v>
      </c>
      <c r="J38" s="5">
        <v>0.6</v>
      </c>
      <c r="K38" s="6">
        <v>0.9</v>
      </c>
      <c r="L38" s="6">
        <f t="shared" si="12"/>
        <v>0.4049586776859503</v>
      </c>
      <c r="M38" s="6">
        <f t="shared" si="13"/>
        <v>0.35962626527304664</v>
      </c>
      <c r="N38" s="6">
        <v>0.1389</v>
      </c>
      <c r="O38" s="6">
        <f t="shared" si="14"/>
        <v>0.26605867768595026</v>
      </c>
      <c r="P38" s="15">
        <f t="shared" si="15"/>
        <v>-0.09356758758709638</v>
      </c>
    </row>
    <row r="39" spans="2:16" ht="14.25">
      <c r="B39" s="5">
        <v>0.65</v>
      </c>
      <c r="C39" s="6">
        <v>0.6</v>
      </c>
      <c r="D39" s="6">
        <f t="shared" si="8"/>
        <v>0.2324617346938776</v>
      </c>
      <c r="E39" s="6">
        <f t="shared" si="9"/>
        <v>0.17088784177568353</v>
      </c>
      <c r="F39" s="6">
        <v>0.1389</v>
      </c>
      <c r="G39" s="6">
        <f t="shared" si="10"/>
        <v>0.0935617346938776</v>
      </c>
      <c r="H39" s="7">
        <f t="shared" si="11"/>
        <v>-0.07732610708180593</v>
      </c>
      <c r="J39" s="5">
        <v>0.65</v>
      </c>
      <c r="K39" s="6">
        <v>0.9</v>
      </c>
      <c r="L39" s="6">
        <f t="shared" si="12"/>
        <v>0.3765495867768595</v>
      </c>
      <c r="M39" s="6">
        <f t="shared" si="13"/>
        <v>0.335965479983985</v>
      </c>
      <c r="N39" s="6">
        <v>0.1389</v>
      </c>
      <c r="O39" s="6">
        <f t="shared" si="14"/>
        <v>0.23764958677685952</v>
      </c>
      <c r="P39" s="15">
        <f t="shared" si="15"/>
        <v>-0.0983158932071255</v>
      </c>
    </row>
    <row r="40" spans="2:16" ht="14.25">
      <c r="B40" s="5">
        <v>0.7</v>
      </c>
      <c r="C40" s="6">
        <v>0.6</v>
      </c>
      <c r="D40" s="6">
        <f t="shared" si="8"/>
        <v>0.21556122448979598</v>
      </c>
      <c r="E40" s="6">
        <f t="shared" si="9"/>
        <v>0.16098917847889044</v>
      </c>
      <c r="F40" s="6">
        <v>0.1389</v>
      </c>
      <c r="G40" s="6">
        <f t="shared" si="10"/>
        <v>0.07666122448979598</v>
      </c>
      <c r="H40" s="7">
        <f t="shared" si="11"/>
        <v>-0.08432795398909446</v>
      </c>
      <c r="J40" s="5">
        <v>0.7</v>
      </c>
      <c r="K40" s="6">
        <v>0.9</v>
      </c>
      <c r="L40" s="6">
        <f t="shared" si="12"/>
        <v>0.34917355371900827</v>
      </c>
      <c r="M40" s="6">
        <f t="shared" si="13"/>
        <v>0.31300435196818194</v>
      </c>
      <c r="N40" s="6">
        <v>0.1389</v>
      </c>
      <c r="O40" s="6">
        <f t="shared" si="14"/>
        <v>0.21027355371900827</v>
      </c>
      <c r="P40" s="15">
        <f t="shared" si="15"/>
        <v>-0.10273079824917367</v>
      </c>
    </row>
    <row r="41" spans="2:16" ht="14.25">
      <c r="B41" s="5">
        <v>0.75</v>
      </c>
      <c r="C41" s="6">
        <v>0.6</v>
      </c>
      <c r="D41" s="6">
        <f t="shared" si="8"/>
        <v>0.19929846938775514</v>
      </c>
      <c r="E41" s="6">
        <f t="shared" si="9"/>
        <v>0.15123456790123455</v>
      </c>
      <c r="F41" s="6">
        <v>0.1389</v>
      </c>
      <c r="G41" s="6">
        <f t="shared" si="10"/>
        <v>0.060398469387755144</v>
      </c>
      <c r="H41" s="7">
        <f t="shared" si="11"/>
        <v>-0.0908360985134794</v>
      </c>
      <c r="J41" s="5">
        <v>0.75</v>
      </c>
      <c r="K41" s="6">
        <v>0.9</v>
      </c>
      <c r="L41" s="6">
        <f t="shared" si="12"/>
        <v>0.32283057851239666</v>
      </c>
      <c r="M41" s="6">
        <f t="shared" si="13"/>
        <v>0.2907535563244906</v>
      </c>
      <c r="N41" s="6">
        <v>0.1389</v>
      </c>
      <c r="O41" s="6">
        <f t="shared" si="14"/>
        <v>0.18393057851239666</v>
      </c>
      <c r="P41" s="15">
        <f t="shared" si="15"/>
        <v>-0.10682297781209396</v>
      </c>
    </row>
    <row r="42" spans="2:16" ht="14.25">
      <c r="B42" s="5">
        <v>0.8</v>
      </c>
      <c r="C42" s="6">
        <v>0.6</v>
      </c>
      <c r="D42" s="6">
        <f t="shared" si="8"/>
        <v>0.1836734693877551</v>
      </c>
      <c r="E42" s="6">
        <f t="shared" si="9"/>
        <v>0.14163487108336226</v>
      </c>
      <c r="F42" s="6">
        <v>0.1389</v>
      </c>
      <c r="G42" s="6">
        <f t="shared" si="10"/>
        <v>0.044773469387755116</v>
      </c>
      <c r="H42" s="7">
        <f t="shared" si="11"/>
        <v>-0.09686140169560714</v>
      </c>
      <c r="J42" s="5">
        <v>0.8</v>
      </c>
      <c r="K42" s="6">
        <v>0.9</v>
      </c>
      <c r="L42" s="6">
        <f t="shared" si="12"/>
        <v>0.29752066115702475</v>
      </c>
      <c r="M42" s="6">
        <f t="shared" si="13"/>
        <v>0.2692239231043076</v>
      </c>
      <c r="N42" s="6">
        <v>0.1389</v>
      </c>
      <c r="O42" s="6">
        <f t="shared" si="14"/>
        <v>0.15862066115702475</v>
      </c>
      <c r="P42" s="15">
        <f t="shared" si="15"/>
        <v>-0.11060326194728284</v>
      </c>
    </row>
    <row r="43" spans="2:16" ht="14.25">
      <c r="B43" s="5">
        <v>0.85</v>
      </c>
      <c r="C43" s="6">
        <v>0.6</v>
      </c>
      <c r="D43" s="6">
        <f t="shared" si="8"/>
        <v>0.16868622448979592</v>
      </c>
      <c r="E43" s="6">
        <f t="shared" si="9"/>
        <v>0.132201544087106</v>
      </c>
      <c r="F43" s="6">
        <v>0.1389</v>
      </c>
      <c r="G43" s="6">
        <f t="shared" si="10"/>
        <v>0.029786224489795926</v>
      </c>
      <c r="H43" s="7">
        <f t="shared" si="11"/>
        <v>-0.10241531959731007</v>
      </c>
      <c r="J43" s="8">
        <v>0.85</v>
      </c>
      <c r="K43" s="6">
        <v>0.9</v>
      </c>
      <c r="L43" s="6">
        <f t="shared" si="12"/>
        <v>0.27324380165289247</v>
      </c>
      <c r="M43" s="6">
        <f t="shared" si="13"/>
        <v>0.24842643978586162</v>
      </c>
      <c r="N43" s="6">
        <v>0.1389</v>
      </c>
      <c r="O43" s="6">
        <f t="shared" si="14"/>
        <v>0.13434380165289247</v>
      </c>
      <c r="P43" s="15">
        <f t="shared" si="15"/>
        <v>-0.11408263813296915</v>
      </c>
    </row>
    <row r="44" spans="2:16" ht="14.25">
      <c r="B44" s="5">
        <v>0.9</v>
      </c>
      <c r="C44" s="6">
        <v>0.6</v>
      </c>
      <c r="D44" s="6">
        <f t="shared" si="8"/>
        <v>0.1543367346938776</v>
      </c>
      <c r="E44" s="6">
        <f t="shared" si="9"/>
        <v>0.12294667237334977</v>
      </c>
      <c r="F44" s="6">
        <v>0.1389</v>
      </c>
      <c r="G44" s="6">
        <f t="shared" si="10"/>
        <v>0.015436734693877602</v>
      </c>
      <c r="H44" s="7">
        <f t="shared" si="11"/>
        <v>-0.10750993767947217</v>
      </c>
      <c r="J44" s="5">
        <v>0.9</v>
      </c>
      <c r="K44" s="6">
        <v>0.9</v>
      </c>
      <c r="L44" s="6">
        <f t="shared" si="12"/>
        <v>0.25</v>
      </c>
      <c r="M44" s="6">
        <f t="shared" si="13"/>
        <v>0.22837225379284182</v>
      </c>
      <c r="N44" s="6">
        <v>0.1389</v>
      </c>
      <c r="O44" s="6">
        <f t="shared" si="14"/>
        <v>0.1111</v>
      </c>
      <c r="P44" s="15">
        <f t="shared" si="15"/>
        <v>-0.11727225379284181</v>
      </c>
    </row>
    <row r="45" spans="2:16" ht="14.25">
      <c r="B45" s="5">
        <v>0.95</v>
      </c>
      <c r="C45" s="6">
        <v>0.6</v>
      </c>
      <c r="D45" s="6">
        <f t="shared" si="8"/>
        <v>0.14062500000000003</v>
      </c>
      <c r="E45" s="6">
        <f t="shared" si="9"/>
        <v>0.11388300738413434</v>
      </c>
      <c r="F45" s="6">
        <v>0.1389</v>
      </c>
      <c r="G45" s="6">
        <f t="shared" si="10"/>
        <v>0.001725000000000032</v>
      </c>
      <c r="H45" s="7">
        <f t="shared" si="11"/>
        <v>-0.11215800738413431</v>
      </c>
      <c r="J45" s="5">
        <v>0.95</v>
      </c>
      <c r="K45" s="6">
        <v>0.9</v>
      </c>
      <c r="L45" s="6">
        <f t="shared" si="12"/>
        <v>0.22778925619834708</v>
      </c>
      <c r="M45" s="6">
        <f t="shared" si="13"/>
        <v>0.209072675058254</v>
      </c>
      <c r="N45" s="6">
        <v>0.1389</v>
      </c>
      <c r="O45" s="6">
        <f t="shared" si="14"/>
        <v>0.08888925619834709</v>
      </c>
      <c r="P45" s="15">
        <f t="shared" si="15"/>
        <v>-0.12018341885990691</v>
      </c>
    </row>
    <row r="46" spans="2:16" ht="15" thickBot="1">
      <c r="B46" s="9">
        <v>0.99</v>
      </c>
      <c r="C46" s="10">
        <v>0.6</v>
      </c>
      <c r="D46" s="10">
        <f t="shared" si="8"/>
        <v>0.13011479591836736</v>
      </c>
      <c r="E46" s="10">
        <f t="shared" si="9"/>
        <v>0.1067787621823094</v>
      </c>
      <c r="F46" s="10">
        <v>0.1389</v>
      </c>
      <c r="G46" s="10">
        <f t="shared" si="10"/>
        <v>-0.008785204081632636</v>
      </c>
      <c r="H46" s="11">
        <f t="shared" si="11"/>
        <v>-0.11556396626394204</v>
      </c>
      <c r="J46" s="9">
        <v>0.99</v>
      </c>
      <c r="K46" s="10">
        <v>0.9</v>
      </c>
      <c r="L46" s="10">
        <f t="shared" si="12"/>
        <v>0.2107644628099173</v>
      </c>
      <c r="M46" s="10">
        <f t="shared" si="13"/>
        <v>0.19418403491619687</v>
      </c>
      <c r="N46" s="10">
        <v>0.1389</v>
      </c>
      <c r="O46" s="10">
        <f t="shared" si="14"/>
        <v>0.07186446280991732</v>
      </c>
      <c r="P46" s="19">
        <f t="shared" si="15"/>
        <v>-0.12231957210627956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domenico</cp:lastModifiedBy>
  <dcterms:created xsi:type="dcterms:W3CDTF">2016-03-14T10:38:44Z</dcterms:created>
  <dcterms:modified xsi:type="dcterms:W3CDTF">2017-08-28T23:37:06Z</dcterms:modified>
  <cp:category/>
  <cp:version/>
  <cp:contentType/>
  <cp:contentStatus/>
</cp:coreProperties>
</file>